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arketingdigitalblog\"/>
    </mc:Choice>
  </mc:AlternateContent>
  <bookViews>
    <workbookView xWindow="120" yWindow="75" windowWidth="15180" windowHeight="8475" tabRatio="482" activeTab="1"/>
  </bookViews>
  <sheets>
    <sheet name="Budgeting Model" sheetId="2" r:id="rId1"/>
    <sheet name="BUDGET EXAMPLE" sheetId="5" r:id="rId2"/>
  </sheets>
  <calcPr calcId="152511"/>
</workbook>
</file>

<file path=xl/calcChain.xml><?xml version="1.0" encoding="utf-8"?>
<calcChain xmlns="http://schemas.openxmlformats.org/spreadsheetml/2006/main">
  <c r="C34" i="5" l="1"/>
  <c r="D34" i="5"/>
  <c r="E34" i="5"/>
  <c r="F34" i="5"/>
  <c r="G34" i="5"/>
  <c r="H34" i="5"/>
  <c r="I34" i="5"/>
  <c r="J34" i="5"/>
  <c r="K34" i="5"/>
  <c r="L34" i="5"/>
  <c r="M34" i="5"/>
  <c r="B34" i="5"/>
  <c r="N7" i="5"/>
  <c r="N8" i="5"/>
  <c r="B9" i="5"/>
  <c r="C9" i="5"/>
  <c r="D9" i="5"/>
  <c r="E9" i="5"/>
  <c r="F9" i="5"/>
  <c r="G9" i="5"/>
  <c r="H9" i="5"/>
  <c r="I9" i="5"/>
  <c r="J9" i="5"/>
  <c r="K9" i="5"/>
  <c r="L9" i="5"/>
  <c r="M9" i="5"/>
  <c r="N13" i="5"/>
  <c r="N14" i="5"/>
  <c r="N15" i="5"/>
  <c r="N16" i="5"/>
  <c r="B17" i="5"/>
  <c r="C17" i="5"/>
  <c r="D17" i="5"/>
  <c r="E17" i="5"/>
  <c r="F17" i="5"/>
  <c r="G17" i="5"/>
  <c r="H17" i="5"/>
  <c r="I17" i="5"/>
  <c r="J17" i="5"/>
  <c r="K17" i="5"/>
  <c r="L17" i="5"/>
  <c r="M17" i="5"/>
  <c r="N21" i="5"/>
  <c r="N22" i="5"/>
  <c r="N23" i="5"/>
  <c r="N24" i="5"/>
  <c r="B25" i="5"/>
  <c r="C25" i="5"/>
  <c r="D25" i="5"/>
  <c r="E25" i="5"/>
  <c r="F25" i="5"/>
  <c r="G25" i="5"/>
  <c r="H25" i="5"/>
  <c r="I25" i="5"/>
  <c r="J25" i="5"/>
  <c r="K25" i="5"/>
  <c r="L25" i="5"/>
  <c r="M25" i="5"/>
  <c r="N29" i="5"/>
  <c r="N30" i="5"/>
  <c r="N31" i="5"/>
  <c r="N32" i="5"/>
  <c r="N38" i="5"/>
  <c r="N39" i="5"/>
  <c r="N40" i="5"/>
  <c r="N41" i="5"/>
  <c r="B42" i="5"/>
  <c r="C42" i="5"/>
  <c r="D42" i="5"/>
  <c r="E42" i="5"/>
  <c r="F42" i="5"/>
  <c r="G42" i="5"/>
  <c r="H42" i="5"/>
  <c r="I42" i="5"/>
  <c r="J42" i="5"/>
  <c r="K42" i="5"/>
  <c r="L42" i="5"/>
  <c r="M42" i="5"/>
  <c r="N46" i="5"/>
  <c r="N47" i="5"/>
  <c r="N48" i="5"/>
  <c r="N49" i="5"/>
  <c r="N50" i="5"/>
  <c r="N51" i="5"/>
  <c r="N52" i="5"/>
  <c r="N53" i="5"/>
  <c r="B54" i="5"/>
  <c r="C54" i="5"/>
  <c r="D54" i="5"/>
  <c r="E54" i="5"/>
  <c r="F54" i="5"/>
  <c r="G54" i="5"/>
  <c r="H54" i="5"/>
  <c r="I54" i="5"/>
  <c r="J54" i="5"/>
  <c r="J57" i="5" s="1"/>
  <c r="K54" i="5"/>
  <c r="L54" i="5"/>
  <c r="M54" i="5"/>
  <c r="M57" i="5" s="1"/>
  <c r="L57" i="5"/>
  <c r="B11" i="2"/>
  <c r="C11" i="2"/>
  <c r="D11" i="2"/>
  <c r="E11" i="2"/>
  <c r="F11" i="2"/>
  <c r="G11" i="2"/>
  <c r="J11" i="2"/>
  <c r="B17" i="2"/>
  <c r="C17" i="2"/>
  <c r="D17" i="2"/>
  <c r="E17" i="2"/>
  <c r="F17" i="2"/>
  <c r="G17" i="2"/>
  <c r="N42" i="5" l="1"/>
  <c r="N17" i="5"/>
  <c r="K57" i="5"/>
  <c r="G57" i="5"/>
  <c r="C57" i="5"/>
  <c r="N34" i="5"/>
  <c r="N25" i="5"/>
  <c r="N54" i="5"/>
  <c r="B57" i="5"/>
  <c r="H57" i="5"/>
  <c r="D57" i="5"/>
  <c r="N9" i="5"/>
  <c r="J12" i="2"/>
  <c r="F57" i="5"/>
  <c r="I57" i="5"/>
  <c r="E57" i="5"/>
  <c r="N58" i="5" l="1"/>
</calcChain>
</file>

<file path=xl/sharedStrings.xml><?xml version="1.0" encoding="utf-8"?>
<sst xmlns="http://schemas.openxmlformats.org/spreadsheetml/2006/main" count="152" uniqueCount="71">
  <si>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</si>
  <si>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</si>
  <si>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</si>
  <si>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</si>
  <si>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</si>
  <si>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</si>
  <si>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</si>
  <si>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</si>
  <si>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</si>
  <si>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 xml:space="preserve">Oct </t>
  </si>
  <si>
    <t>Nov</t>
  </si>
  <si>
    <t>Dec</t>
  </si>
  <si>
    <t>White Papers</t>
  </si>
  <si>
    <t>Hosting</t>
  </si>
  <si>
    <t>Design/Development</t>
  </si>
  <si>
    <t>Telemarketing</t>
  </si>
  <si>
    <t>Prospect Lists</t>
  </si>
  <si>
    <t>Annual Total</t>
  </si>
  <si>
    <t>Revenue</t>
  </si>
  <si>
    <t>Salaries</t>
  </si>
  <si>
    <t>Benefits</t>
  </si>
  <si>
    <t>STAFF SUBTOTAL</t>
  </si>
  <si>
    <t>BRAND SUBTOTAL</t>
  </si>
  <si>
    <t>MARKETING MATERIALS SUBTOTAL</t>
  </si>
  <si>
    <t>WEBSITE SUBTOTAL</t>
  </si>
  <si>
    <t>PROMOTIONS SUBTOTAL</t>
  </si>
  <si>
    <t>PUBLIC RELATIONS SUBTOTAL</t>
  </si>
  <si>
    <t>TOTAL</t>
  </si>
  <si>
    <t>BRAND</t>
  </si>
  <si>
    <t>MARKETING MATERIALS (COLLATERAL)</t>
  </si>
  <si>
    <t>WEBSITE</t>
  </si>
  <si>
    <t>PUBLIC RELATIONS</t>
  </si>
  <si>
    <t>PROMOTIONS</t>
  </si>
  <si>
    <t>Press Releases</t>
  </si>
  <si>
    <t>Media Relations</t>
  </si>
  <si>
    <t>Wire Fees</t>
  </si>
  <si>
    <t>Press Kits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</si>
  <si>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</si>
  <si>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</si>
  <si>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</si>
  <si>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</si>
  <si>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</si>
  <si>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</si>
  <si>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</si>
  <si>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</si>
  <si>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</si>
  <si>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</si>
  <si>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</si>
  <si>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</si>
  <si>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% of REVENUE:</t>
  </si>
  <si>
    <t xml:space="preserve">ANNUAL REVENUE: </t>
  </si>
  <si>
    <t>ANNUAL BUDGET:</t>
  </si>
  <si>
    <t>Brochures/Datasheets Printing</t>
  </si>
  <si>
    <t>Content Development (Whitepapers/Brochures)</t>
  </si>
  <si>
    <t>Collateral Design</t>
  </si>
  <si>
    <t>Search Engine Submission</t>
  </si>
  <si>
    <t>Google Adwords</t>
  </si>
  <si>
    <t>Enewsletter Distribution</t>
  </si>
  <si>
    <t>Webinar</t>
  </si>
  <si>
    <t>Direct Mail (print and email)</t>
  </si>
  <si>
    <t>Promo Items</t>
  </si>
  <si>
    <t>Events</t>
  </si>
  <si>
    <t>Advertising</t>
  </si>
  <si>
    <t>Instrucciones: Llene ingresos previstos para cada mes en la celda Ingresos. Su presupuesto se calcula en base al porcentaje introducido en la célula presupuesto de mercadotecnia%. Se puede ajustar el porcentaje arriba o hacia abajo, dependiendo de la agresividad de sus objetivos de negocio. Por ejemplo, si usted está buscando un crecimiento moderado en el próximo año y es un negocio establecido puede ajustar hasta el 8%, sin embargo, si estás esperando un crecimiento agresivo y / o es un nuevo negocio marca, tendrá que ajustar hacia arriba a 15%.</t>
  </si>
  <si>
    <t xml:space="preserve">Total Budget </t>
  </si>
  <si>
    <t>Stats</t>
  </si>
  <si>
    <t xml:space="preserve">STAFF OR SERVICES </t>
  </si>
  <si>
    <t>MOT</t>
  </si>
  <si>
    <t>NPI</t>
  </si>
  <si>
    <t>GTM (Social Media - Community Management)</t>
  </si>
  <si>
    <t>Influencers - Patrocinios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</si>
</sst>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"/>
  </numFmts>
  <fonts count="19" x14ac:knownFonts="1">
    <font>
      <sz val="10"/>
      <name val="Arial"/>
    </font>
    <font>
      <sz val="10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26"/>
      <name val="Verdana"/>
      <family val="2"/>
    </font>
    <font>
      <sz val="26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theme="0"/>
      <name val="Verdana"/>
      <family val="2"/>
    </font>
    <font>
      <b/>
      <sz val="12"/>
      <color theme="0"/>
      <name val="Verdana"/>
      <family val="2"/>
    </font>
    <font>
      <sz val="12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9" fontId="7" fillId="0" borderId="20" xfId="2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9" fontId="7" fillId="0" borderId="21" xfId="2" applyFont="1" applyFill="1" applyBorder="1" applyAlignment="1">
      <alignment horizontal="center" vertical="center"/>
    </xf>
    <xf numFmtId="164" fontId="10" fillId="2" borderId="14" xfId="1" applyFont="1" applyFill="1" applyBorder="1" applyAlignment="1">
      <alignment horizontal="center" vertical="center"/>
    </xf>
    <xf numFmtId="164" fontId="10" fillId="2" borderId="15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9" fontId="4" fillId="3" borderId="15" xfId="2" applyFont="1" applyFill="1" applyBorder="1" applyAlignment="1">
      <alignment horizontal="center" vertical="center"/>
    </xf>
    <xf numFmtId="164" fontId="4" fillId="3" borderId="9" xfId="1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indent="3"/>
    </xf>
    <xf numFmtId="165" fontId="12" fillId="0" borderId="5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indent="3"/>
    </xf>
    <xf numFmtId="165" fontId="12" fillId="0" borderId="8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indent="3"/>
    </xf>
    <xf numFmtId="165" fontId="12" fillId="0" borderId="23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/>
    </xf>
    <xf numFmtId="0" fontId="14" fillId="5" borderId="1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left" vertical="center" indent="1"/>
    </xf>
    <xf numFmtId="165" fontId="12" fillId="7" borderId="5" xfId="0" applyNumberFormat="1" applyFont="1" applyFill="1" applyBorder="1" applyAlignment="1">
      <alignment horizontal="center" vertical="center"/>
    </xf>
    <xf numFmtId="165" fontId="12" fillId="7" borderId="6" xfId="0" applyNumberFormat="1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right" vertical="center"/>
    </xf>
    <xf numFmtId="165" fontId="12" fillId="10" borderId="14" xfId="0" applyNumberFormat="1" applyFont="1" applyFill="1" applyBorder="1" applyAlignment="1">
      <alignment horizontal="center" vertical="center"/>
    </xf>
    <xf numFmtId="165" fontId="11" fillId="10" borderId="15" xfId="0" applyNumberFormat="1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right" vertical="center"/>
    </xf>
    <xf numFmtId="165" fontId="12" fillId="11" borderId="14" xfId="0" applyNumberFormat="1" applyFont="1" applyFill="1" applyBorder="1" applyAlignment="1">
      <alignment horizontal="center" vertical="center"/>
    </xf>
    <xf numFmtId="165" fontId="11" fillId="11" borderId="15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 indent="1"/>
    </xf>
    <xf numFmtId="165" fontId="12" fillId="12" borderId="2" xfId="0" applyNumberFormat="1" applyFont="1" applyFill="1" applyBorder="1" applyAlignment="1">
      <alignment horizontal="center" vertical="center"/>
    </xf>
    <xf numFmtId="165" fontId="12" fillId="12" borderId="3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 indent="1"/>
    </xf>
    <xf numFmtId="165" fontId="12" fillId="9" borderId="2" xfId="0" applyNumberFormat="1" applyFont="1" applyFill="1" applyBorder="1" applyAlignment="1">
      <alignment horizontal="center" vertical="center"/>
    </xf>
    <xf numFmtId="165" fontId="12" fillId="9" borderId="3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indent="1"/>
    </xf>
    <xf numFmtId="165" fontId="12" fillId="8" borderId="2" xfId="0" applyNumberFormat="1" applyFont="1" applyFill="1" applyBorder="1" applyAlignment="1">
      <alignment horizontal="center" vertical="center"/>
    </xf>
    <xf numFmtId="165" fontId="12" fillId="8" borderId="3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 indent="1"/>
    </xf>
    <xf numFmtId="165" fontId="12" fillId="13" borderId="2" xfId="0" applyNumberFormat="1" applyFont="1" applyFill="1" applyBorder="1" applyAlignment="1">
      <alignment horizontal="center" vertical="center"/>
    </xf>
    <xf numFmtId="165" fontId="12" fillId="13" borderId="3" xfId="0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left" vertical="center" indent="1"/>
    </xf>
    <xf numFmtId="165" fontId="12" fillId="14" borderId="2" xfId="0" applyNumberFormat="1" applyFont="1" applyFill="1" applyBorder="1" applyAlignment="1">
      <alignment horizontal="center" vertical="center"/>
    </xf>
    <xf numFmtId="165" fontId="12" fillId="14" borderId="3" xfId="0" applyNumberFormat="1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right" vertical="center"/>
    </xf>
    <xf numFmtId="165" fontId="11" fillId="11" borderId="17" xfId="0" applyNumberFormat="1" applyFont="1" applyFill="1" applyBorder="1" applyAlignment="1">
      <alignment horizontal="center" vertical="center"/>
    </xf>
    <xf numFmtId="165" fontId="11" fillId="11" borderId="18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11" fillId="6" borderId="11" xfId="0" applyFont="1" applyFill="1" applyBorder="1" applyAlignment="1">
      <alignment horizontal="right" vertical="center"/>
    </xf>
    <xf numFmtId="165" fontId="11" fillId="6" borderId="12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 indent="3"/>
    </xf>
    <xf numFmtId="165" fontId="12" fillId="0" borderId="25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7" fillId="15" borderId="0" xfId="0" applyFont="1" applyFill="1" applyAlignment="1">
      <alignment vertical="center" wrapText="1"/>
    </xf>
    <xf numFmtId="0" fontId="18" fillId="15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DE MARKETING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EXAMPLE'!$B$56:$M$56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 EXAMPLE'!$B$57:$M$57</c:f>
              <c:numCache>
                <c:formatCode>"$"#,##0</c:formatCode>
                <c:ptCount val="12"/>
                <c:pt idx="0">
                  <c:v>22710</c:v>
                </c:pt>
                <c:pt idx="1">
                  <c:v>17380</c:v>
                </c:pt>
                <c:pt idx="2">
                  <c:v>19567</c:v>
                </c:pt>
                <c:pt idx="3">
                  <c:v>18687</c:v>
                </c:pt>
                <c:pt idx="4">
                  <c:v>18007</c:v>
                </c:pt>
                <c:pt idx="5">
                  <c:v>19990</c:v>
                </c:pt>
                <c:pt idx="6">
                  <c:v>18663</c:v>
                </c:pt>
                <c:pt idx="7">
                  <c:v>19287</c:v>
                </c:pt>
                <c:pt idx="8">
                  <c:v>20206</c:v>
                </c:pt>
                <c:pt idx="9">
                  <c:v>20701</c:v>
                </c:pt>
                <c:pt idx="10">
                  <c:v>19888</c:v>
                </c:pt>
                <c:pt idx="11">
                  <c:v>17386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3826096"/>
        <c:axId val="154083504"/>
      </c:lineChart>
      <c:catAx>
        <c:axId val="938260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083504"/>
        <c:crosses val="autoZero"/>
        <c:auto val="1"/>
        <c:lblAlgn val="ctr"/>
        <c:lblOffset val="100"/>
        <c:noMultiLvlLbl val="0"/>
      </c:catAx>
      <c:valAx>
        <c:axId val="154083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82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PROMOTION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EXAMPLE'!$B$44:$M$44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 EXAMPLE'!$B$54:$M$54</c:f>
              <c:numCache>
                <c:formatCode>"$"#,##0</c:formatCode>
                <c:ptCount val="12"/>
                <c:pt idx="0">
                  <c:v>5300</c:v>
                </c:pt>
                <c:pt idx="1">
                  <c:v>5300</c:v>
                </c:pt>
                <c:pt idx="2">
                  <c:v>6400</c:v>
                </c:pt>
                <c:pt idx="3">
                  <c:v>7444</c:v>
                </c:pt>
                <c:pt idx="4">
                  <c:v>5739</c:v>
                </c:pt>
                <c:pt idx="5">
                  <c:v>8148</c:v>
                </c:pt>
                <c:pt idx="6">
                  <c:v>5720</c:v>
                </c:pt>
                <c:pt idx="7">
                  <c:v>7444</c:v>
                </c:pt>
                <c:pt idx="8">
                  <c:v>5739</c:v>
                </c:pt>
                <c:pt idx="9">
                  <c:v>7558</c:v>
                </c:pt>
                <c:pt idx="10">
                  <c:v>5720</c:v>
                </c:pt>
                <c:pt idx="11">
                  <c:v>2444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4085184"/>
        <c:axId val="177067648"/>
      </c:lineChart>
      <c:catAx>
        <c:axId val="1540851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7067648"/>
        <c:crosses val="autoZero"/>
        <c:auto val="1"/>
        <c:lblAlgn val="ctr"/>
        <c:lblOffset val="100"/>
        <c:noMultiLvlLbl val="0"/>
      </c:catAx>
      <c:valAx>
        <c:axId val="177067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08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'BUDGET EXAMPLE'!$B$36:$M$36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 EXAMPLE'!$B$42:$M$42</c:f>
              <c:numCache>
                <c:formatCode>"$"#,##0</c:formatCode>
                <c:ptCount val="12"/>
                <c:pt idx="0">
                  <c:v>1175</c:v>
                </c:pt>
                <c:pt idx="1">
                  <c:v>425</c:v>
                </c:pt>
                <c:pt idx="2">
                  <c:v>500</c:v>
                </c:pt>
                <c:pt idx="3">
                  <c:v>425</c:v>
                </c:pt>
                <c:pt idx="4">
                  <c:v>500</c:v>
                </c:pt>
                <c:pt idx="5">
                  <c:v>425</c:v>
                </c:pt>
                <c:pt idx="6">
                  <c:v>1175</c:v>
                </c:pt>
                <c:pt idx="7">
                  <c:v>425</c:v>
                </c:pt>
                <c:pt idx="8">
                  <c:v>500</c:v>
                </c:pt>
                <c:pt idx="9">
                  <c:v>425</c:v>
                </c:pt>
                <c:pt idx="10">
                  <c:v>500</c:v>
                </c:pt>
                <c:pt idx="11">
                  <c:v>425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041344"/>
        <c:axId val="180041904"/>
      </c:lineChart>
      <c:catAx>
        <c:axId val="18004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041904"/>
        <c:crosses val="autoZero"/>
        <c:auto val="1"/>
        <c:lblAlgn val="ctr"/>
        <c:lblOffset val="100"/>
        <c:noMultiLvlLbl val="0"/>
      </c:catAx>
      <c:valAx>
        <c:axId val="18004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04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PRESUPUESTO WEBSITE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'BUDGET EXAMPLE'!$B$27:$M$27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 EXAMPLE'!$B$34:$M$34</c:f>
              <c:numCache>
                <c:formatCode>"$"#,##0</c:formatCode>
                <c:ptCount val="12"/>
                <c:pt idx="0">
                  <c:v>1260</c:v>
                </c:pt>
                <c:pt idx="1">
                  <c:v>1268</c:v>
                </c:pt>
                <c:pt idx="2">
                  <c:v>1567</c:v>
                </c:pt>
                <c:pt idx="3">
                  <c:v>1268</c:v>
                </c:pt>
                <c:pt idx="4">
                  <c:v>1268</c:v>
                </c:pt>
                <c:pt idx="5">
                  <c:v>1567</c:v>
                </c:pt>
                <c:pt idx="6">
                  <c:v>1268</c:v>
                </c:pt>
                <c:pt idx="7">
                  <c:v>1268</c:v>
                </c:pt>
                <c:pt idx="8">
                  <c:v>1567</c:v>
                </c:pt>
                <c:pt idx="9">
                  <c:v>1268</c:v>
                </c:pt>
                <c:pt idx="10">
                  <c:v>1268</c:v>
                </c:pt>
                <c:pt idx="11">
                  <c:v>1567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792752"/>
        <c:axId val="178793312"/>
      </c:lineChart>
      <c:catAx>
        <c:axId val="17879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793312"/>
        <c:crosses val="autoZero"/>
        <c:auto val="1"/>
        <c:lblAlgn val="ctr"/>
        <c:lblOffset val="100"/>
        <c:noMultiLvlLbl val="0"/>
      </c:catAx>
      <c:valAx>
        <c:axId val="1787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79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bg1"/>
                </a:solidFill>
              </a:rPr>
              <a:t>PRESUPUESTO MKT COLLATERAL</a:t>
            </a:r>
          </a:p>
        </c:rich>
      </c:tx>
      <c:layout/>
      <c:overlay val="0"/>
      <c:spPr>
        <a:solidFill>
          <a:schemeClr val="tx1">
            <a:lumMod val="75000"/>
            <a:lumOff val="2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'BUDGET EXAMPLE'!$B$19:$M$19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 EXAMPLE'!$B$25:$M$25</c:f>
              <c:numCache>
                <c:formatCode>"$"#,##0</c:formatCode>
                <c:ptCount val="12"/>
                <c:pt idx="0">
                  <c:v>4000</c:v>
                </c:pt>
                <c:pt idx="1">
                  <c:v>887</c:v>
                </c:pt>
                <c:pt idx="2">
                  <c:v>1000</c:v>
                </c:pt>
                <c:pt idx="3">
                  <c:v>50</c:v>
                </c:pt>
                <c:pt idx="4">
                  <c:v>1000</c:v>
                </c:pt>
                <c:pt idx="5">
                  <c:v>50</c:v>
                </c:pt>
                <c:pt idx="6">
                  <c:v>1000</c:v>
                </c:pt>
                <c:pt idx="7">
                  <c:v>50</c:v>
                </c:pt>
                <c:pt idx="8">
                  <c:v>1000</c:v>
                </c:pt>
                <c:pt idx="9">
                  <c:v>50</c:v>
                </c:pt>
                <c:pt idx="10">
                  <c:v>1000</c:v>
                </c:pt>
                <c:pt idx="11">
                  <c:v>50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795552"/>
        <c:axId val="178924240"/>
      </c:lineChart>
      <c:catAx>
        <c:axId val="17879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924240"/>
        <c:crosses val="autoZero"/>
        <c:auto val="1"/>
        <c:lblAlgn val="ctr"/>
        <c:lblOffset val="100"/>
        <c:noMultiLvlLbl val="0"/>
      </c:catAx>
      <c:valAx>
        <c:axId val="17892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79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BRAND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EXAMPLE'!$B$11:$M$11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 EXAMPLE'!$B$17:$M$17</c:f>
              <c:numCache>
                <c:formatCode>"$"#,##0</c:formatCode>
                <c:ptCount val="12"/>
                <c:pt idx="0">
                  <c:v>2475</c:v>
                </c:pt>
                <c:pt idx="1">
                  <c:v>1000</c:v>
                </c:pt>
                <c:pt idx="2">
                  <c:v>1600</c:v>
                </c:pt>
                <c:pt idx="3">
                  <c:v>1000</c:v>
                </c:pt>
                <c:pt idx="4">
                  <c:v>1000</c:v>
                </c:pt>
                <c:pt idx="5">
                  <c:v>1300</c:v>
                </c:pt>
                <c:pt idx="6">
                  <c:v>1000</c:v>
                </c:pt>
                <c:pt idx="7">
                  <c:v>1600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2500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926480"/>
        <c:axId val="178927040"/>
      </c:lineChart>
      <c:catAx>
        <c:axId val="1789264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927040"/>
        <c:crosses val="autoZero"/>
        <c:auto val="1"/>
        <c:lblAlgn val="ctr"/>
        <c:lblOffset val="100"/>
        <c:noMultiLvlLbl val="0"/>
      </c:catAx>
      <c:valAx>
        <c:axId val="1789270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92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STAFF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EXAMPLE'!$B$5:$M$5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'BUDGET EXAMPLE'!$B$9:$M$9</c:f>
              <c:numCache>
                <c:formatCode>"$"#,##0</c:formatCode>
                <c:ptCount val="12"/>
                <c:pt idx="0">
                  <c:v>8500</c:v>
                </c:pt>
                <c:pt idx="1">
                  <c:v>8500</c:v>
                </c:pt>
                <c:pt idx="2">
                  <c:v>8500</c:v>
                </c:pt>
                <c:pt idx="3">
                  <c:v>8500</c:v>
                </c:pt>
                <c:pt idx="4">
                  <c:v>8500</c:v>
                </c:pt>
                <c:pt idx="5">
                  <c:v>8500</c:v>
                </c:pt>
                <c:pt idx="6">
                  <c:v>8500</c:v>
                </c:pt>
                <c:pt idx="7">
                  <c:v>8500</c:v>
                </c:pt>
                <c:pt idx="8">
                  <c:v>10400</c:v>
                </c:pt>
                <c:pt idx="9">
                  <c:v>10400</c:v>
                </c:pt>
                <c:pt idx="10">
                  <c:v>10400</c:v>
                </c:pt>
                <c:pt idx="11">
                  <c:v>10400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64480"/>
        <c:axId val="180065040"/>
      </c:lineChart>
      <c:catAx>
        <c:axId val="1800644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065040"/>
        <c:crosses val="autoZero"/>
        <c:auto val="1"/>
        <c:lblAlgn val="ctr"/>
        <c:lblOffset val="100"/>
        <c:noMultiLvlLbl val="0"/>
      </c:catAx>
      <c:valAx>
        <c:axId val="1800650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06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544287</xdr:colOff>
      <xdr:row>0</xdr:row>
      <xdr:rowOff>0</xdr:rowOff>
    </xdr:from>
    <xdr:to>
      <xdr:col>7</xdr:col>
      <xdr:colOff>164502</xdr:colOff>
      <xdr:row>2</xdr:row>
      <xdr:rowOff>412135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4358" y="0"/>
          <a:ext cx="5335215" cy="1282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2857500</xdr:colOff>
      <xdr:row>0</xdr:row>
      <xdr:rowOff>0</xdr:rowOff>
    </xdr:from>
    <xdr:to>
      <xdr:col>10</xdr:col>
      <xdr:colOff>39315</xdr:colOff>
      <xdr:row>3</xdr:row>
      <xdr:rowOff>114592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0" y="0"/>
          <a:ext cx="5335215" cy="1282992"/>
        </a:xfrm>
        <a:prstGeom prst="rect">
          <a:avLst/>
        </a:prstGeom>
      </xdr:spPr>
    </xdr:pic>
    <xdr:clientData/>
  </xdr:twoCellAnchor>
  <xdr:twoCellAnchor>
    <xdr:from>
      <xdr:col>14</xdr:col>
      <xdr:colOff>596900</xdr:colOff>
      <xdr:row>54</xdr:row>
      <xdr:rowOff>234948</xdr:rowOff>
    </xdr:from>
    <xdr:to>
      <xdr:col>30</xdr:col>
      <xdr:colOff>558800</xdr:colOff>
      <xdr:row>62</xdr:row>
      <xdr:rowOff>228599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43</xdr:row>
      <xdr:rowOff>0</xdr:rowOff>
    </xdr:from>
    <xdr:to>
      <xdr:col>31</xdr:col>
      <xdr:colOff>0</xdr:colOff>
      <xdr:row>54</xdr:row>
      <xdr:rowOff>6349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</xdr:colOff>
      <xdr:row>34</xdr:row>
      <xdr:rowOff>244474</xdr:rowOff>
    </xdr:from>
    <xdr:to>
      <xdr:col>30</xdr:col>
      <xdr:colOff>584200</xdr:colOff>
      <xdr:row>41</xdr:row>
      <xdr:rowOff>317500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584200</xdr:colOff>
      <xdr:row>25</xdr:row>
      <xdr:rowOff>241299</xdr:rowOff>
    </xdr:from>
    <xdr:to>
      <xdr:col>31</xdr:col>
      <xdr:colOff>25400</xdr:colOff>
      <xdr:row>34</xdr:row>
      <xdr:rowOff>6348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584200</xdr:colOff>
      <xdr:row>17</xdr:row>
      <xdr:rowOff>215899</xdr:rowOff>
    </xdr:from>
    <xdr:to>
      <xdr:col>31</xdr:col>
      <xdr:colOff>38100</xdr:colOff>
      <xdr:row>25</xdr:row>
      <xdr:rowOff>31748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596900</xdr:colOff>
      <xdr:row>9</xdr:row>
      <xdr:rowOff>228599</xdr:rowOff>
    </xdr:from>
    <xdr:to>
      <xdr:col>30</xdr:col>
      <xdr:colOff>584200</xdr:colOff>
      <xdr:row>16</xdr:row>
      <xdr:rowOff>374648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12700</xdr:colOff>
      <xdr:row>3</xdr:row>
      <xdr:rowOff>12700</xdr:rowOff>
    </xdr:from>
    <xdr:to>
      <xdr:col>31</xdr:col>
      <xdr:colOff>25400</xdr:colOff>
      <xdr:row>8</xdr:row>
      <xdr:rowOff>279400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7"/>
  <sheetViews>
    <sheetView zoomScale="70" workbookViewId="0">
      <selection activeCell="M10" sqref="M10"/>
    </sheetView>
  </sheetViews>
  <sheetFormatPr baseColWidth="10" defaultColWidth="9.140625" defaultRowHeight="30" customHeight="1" x14ac:dyDescent="0.2"/>
  <cols>
    <col min="1" max="1" width="24.85546875" style="2" customWidth="1"/>
    <col min="2" max="2" width="14.28515625" style="3" customWidth="1"/>
    <col min="3" max="7" width="14.28515625" style="1" customWidth="1"/>
    <col min="8" max="8" width="3.7109375" style="1" customWidth="1"/>
    <col min="9" max="9" width="22.5703125" style="1" bestFit="1" customWidth="1"/>
    <col min="10" max="10" width="16.7109375" style="1" bestFit="1" customWidth="1"/>
    <col min="11" max="14" width="14.28515625" style="1" customWidth="1"/>
    <col min="15" max="16384" width="9.140625" style="1"/>
  </cols>
  <sheetData>
    <row r="1" spans="1:61" s="4" customFormat="1" ht="34.5" customHeight="1" x14ac:dyDescent="0.2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61" s="4" customFormat="1" ht="34.5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61" s="4" customFormat="1" ht="34.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61" s="7" customFormat="1" ht="39.950000000000003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61" s="7" customFormat="1" ht="99" customHeight="1" x14ac:dyDescent="0.2">
      <c r="A5" s="92" t="s">
        <v>63</v>
      </c>
      <c r="B5" s="92"/>
      <c r="C5" s="92"/>
      <c r="D5" s="92"/>
      <c r="E5" s="92"/>
      <c r="F5" s="92"/>
      <c r="G5" s="92"/>
      <c r="H5" s="93"/>
      <c r="I5" s="93"/>
      <c r="J5" s="93"/>
      <c r="K5" s="8"/>
      <c r="L5" s="8"/>
      <c r="M5" s="8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s="7" customFormat="1" ht="39.950000000000003" customHeight="1" thickBo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61" s="7" customFormat="1" ht="39.950000000000003" customHeight="1" x14ac:dyDescent="0.2">
      <c r="A7" s="86"/>
      <c r="B7" s="87" t="s">
        <v>0</v>
      </c>
      <c r="C7" s="87" t="s">
        <v>1</v>
      </c>
      <c r="D7" s="87" t="s">
        <v>2</v>
      </c>
      <c r="E7" s="87" t="s">
        <v>3</v>
      </c>
      <c r="F7" s="87" t="s">
        <v>4</v>
      </c>
      <c r="G7" s="88" t="s">
        <v>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61" s="14" customFormat="1" ht="20.100000000000001" customHeight="1" thickBot="1" x14ac:dyDescent="0.25">
      <c r="A8" s="12"/>
      <c r="B8" s="13"/>
      <c r="C8" s="13"/>
      <c r="D8" s="13"/>
      <c r="E8" s="13"/>
      <c r="F8" s="13"/>
      <c r="G8" s="18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61" s="14" customFormat="1" ht="39.950000000000003" customHeight="1" x14ac:dyDescent="0.2">
      <c r="A9" s="89" t="s">
        <v>18</v>
      </c>
      <c r="B9" s="90">
        <v>10000</v>
      </c>
      <c r="C9" s="90">
        <v>20000</v>
      </c>
      <c r="D9" s="90">
        <v>30000</v>
      </c>
      <c r="E9" s="90">
        <v>40000</v>
      </c>
      <c r="F9" s="90">
        <v>50000</v>
      </c>
      <c r="G9" s="91">
        <v>60000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61" s="14" customFormat="1" ht="20.100000000000001" customHeight="1" thickBot="1" x14ac:dyDescent="0.25">
      <c r="A10" s="28"/>
      <c r="B10" s="16"/>
      <c r="C10" s="16"/>
      <c r="D10" s="16"/>
      <c r="E10" s="16"/>
      <c r="F10" s="16"/>
      <c r="G10" s="19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1:61" s="17" customFormat="1" ht="39.950000000000003" customHeight="1" x14ac:dyDescent="0.2">
      <c r="A11" s="86" t="s">
        <v>64</v>
      </c>
      <c r="B11" s="87">
        <f t="shared" ref="B11:G11" si="0">SUM(B9*$J13)</f>
        <v>850.00000000000011</v>
      </c>
      <c r="C11" s="87">
        <f t="shared" si="0"/>
        <v>1700.0000000000002</v>
      </c>
      <c r="D11" s="87">
        <f t="shared" si="0"/>
        <v>2550</v>
      </c>
      <c r="E11" s="87">
        <f t="shared" si="0"/>
        <v>3400.0000000000005</v>
      </c>
      <c r="F11" s="87">
        <f t="shared" si="0"/>
        <v>4250</v>
      </c>
      <c r="G11" s="88">
        <f t="shared" si="0"/>
        <v>5100</v>
      </c>
      <c r="I11" s="22" t="s">
        <v>50</v>
      </c>
      <c r="J11" s="27">
        <f>SUM(B9:G9,B15:G15)</f>
        <v>1050000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61" ht="39.950000000000003" customHeight="1" thickBot="1" x14ac:dyDescent="0.25">
      <c r="I12" s="23" t="s">
        <v>51</v>
      </c>
      <c r="J12" s="26">
        <f>SUM(B11:G11,B17:G17)</f>
        <v>89250</v>
      </c>
    </row>
    <row r="13" spans="1:61" ht="39.950000000000003" customHeight="1" thickTop="1" thickBot="1" x14ac:dyDescent="0.25">
      <c r="A13" s="86"/>
      <c r="B13" s="87" t="s">
        <v>6</v>
      </c>
      <c r="C13" s="87" t="s">
        <v>7</v>
      </c>
      <c r="D13" s="87" t="s">
        <v>8</v>
      </c>
      <c r="E13" s="87" t="s">
        <v>9</v>
      </c>
      <c r="F13" s="87" t="s">
        <v>10</v>
      </c>
      <c r="G13" s="88" t="s">
        <v>11</v>
      </c>
      <c r="I13" s="24" t="s">
        <v>49</v>
      </c>
      <c r="J13" s="25">
        <v>8.5000000000000006E-2</v>
      </c>
    </row>
    <row r="14" spans="1:61" ht="20.100000000000001" customHeight="1" thickBot="1" x14ac:dyDescent="0.25">
      <c r="A14" s="12"/>
      <c r="B14" s="13"/>
      <c r="C14" s="13"/>
      <c r="D14" s="13"/>
      <c r="E14" s="13"/>
      <c r="F14" s="13"/>
      <c r="G14" s="18"/>
    </row>
    <row r="15" spans="1:61" ht="39.950000000000003" customHeight="1" x14ac:dyDescent="0.2">
      <c r="A15" s="89" t="s">
        <v>18</v>
      </c>
      <c r="B15" s="90">
        <v>70000</v>
      </c>
      <c r="C15" s="90">
        <v>80000</v>
      </c>
      <c r="D15" s="90">
        <v>90000</v>
      </c>
      <c r="E15" s="90">
        <v>100000</v>
      </c>
      <c r="F15" s="90">
        <v>200000</v>
      </c>
      <c r="G15" s="91">
        <v>300000</v>
      </c>
    </row>
    <row r="16" spans="1:61" ht="20.100000000000001" customHeight="1" x14ac:dyDescent="0.2">
      <c r="A16" s="28"/>
      <c r="B16" s="16"/>
      <c r="C16" s="16"/>
      <c r="D16" s="16"/>
      <c r="E16" s="16"/>
      <c r="F16" s="16"/>
      <c r="G16" s="19"/>
    </row>
    <row r="17" spans="1:7" ht="39.950000000000003" customHeight="1" thickBot="1" x14ac:dyDescent="0.25">
      <c r="A17" s="29" t="s">
        <v>64</v>
      </c>
      <c r="B17" s="20">
        <f t="shared" ref="B17:G17" si="1">SUM(B15*$J13)</f>
        <v>5950</v>
      </c>
      <c r="C17" s="20">
        <f t="shared" si="1"/>
        <v>6800.0000000000009</v>
      </c>
      <c r="D17" s="20">
        <f t="shared" si="1"/>
        <v>7650.0000000000009</v>
      </c>
      <c r="E17" s="20">
        <f t="shared" si="1"/>
        <v>8500</v>
      </c>
      <c r="F17" s="20">
        <f t="shared" si="1"/>
        <v>17000</v>
      </c>
      <c r="G17" s="21">
        <f t="shared" si="1"/>
        <v>25500.000000000004</v>
      </c>
    </row>
  </sheetData>
  <mergeCells count="2">
    <mergeCell ref="A5:J5"/>
    <mergeCell ref="A1:J3"/>
  </mergeCells>
  <phoneticPr fontId="0" type="noConversion"/>
  <printOptions horizontalCentered="1"/>
  <pageMargins left="0.5" right="0.5" top="0.5" bottom="0.5" header="0.5" footer="0.5"/>
  <pageSetup scale="84" orientation="landscape" r:id="rId1"/>
  <headerFooter alignWithMargins="0">
    <oddFooter>&amp;L&amp;F&amp;CTemplate provided by: | www.gotomarketstrategies.com | inforequest@gtms-inc.com
(c) 2007 Go-To-Market Strategies. All rights reserved.&amp;R&amp;D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topLeftCell="A19" zoomScale="75" workbookViewId="0">
      <selection activeCell="AG8" sqref="AG8"/>
    </sheetView>
  </sheetViews>
  <sheetFormatPr baseColWidth="10" defaultColWidth="9.140625" defaultRowHeight="30" customHeight="1" x14ac:dyDescent="0.2"/>
  <cols>
    <col min="1" max="1" width="45.42578125" style="47" bestFit="1" customWidth="1"/>
    <col min="2" max="2" width="9.7109375" style="48" bestFit="1" customWidth="1"/>
    <col min="3" max="13" width="8.42578125" style="32" customWidth="1"/>
    <col min="14" max="14" width="18.28515625" style="32" customWidth="1"/>
    <col min="15" max="16384" width="9.140625" style="32"/>
  </cols>
  <sheetData>
    <row r="1" spans="1:18" ht="34.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8" ht="14.25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8" s="34" customFormat="1" ht="42.75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8" ht="14.25" customHeight="1" thickBo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8" ht="20.100000000000001" customHeight="1" x14ac:dyDescent="0.2">
      <c r="A5" s="49"/>
      <c r="B5" s="50" t="s">
        <v>37</v>
      </c>
      <c r="C5" s="50" t="s">
        <v>38</v>
      </c>
      <c r="D5" s="50" t="s">
        <v>39</v>
      </c>
      <c r="E5" s="50" t="s">
        <v>40</v>
      </c>
      <c r="F5" s="50" t="s">
        <v>41</v>
      </c>
      <c r="G5" s="50" t="s">
        <v>42</v>
      </c>
      <c r="H5" s="50" t="s">
        <v>43</v>
      </c>
      <c r="I5" s="50" t="s">
        <v>44</v>
      </c>
      <c r="J5" s="50" t="s">
        <v>45</v>
      </c>
      <c r="K5" s="50" t="s">
        <v>46</v>
      </c>
      <c r="L5" s="50" t="s">
        <v>47</v>
      </c>
      <c r="M5" s="50" t="s">
        <v>48</v>
      </c>
      <c r="N5" s="51" t="s">
        <v>27</v>
      </c>
    </row>
    <row r="6" spans="1:18" ht="20.100000000000001" customHeight="1" x14ac:dyDescent="0.2">
      <c r="A6" s="52" t="s">
        <v>66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1:18" ht="20.100000000000001" customHeight="1" x14ac:dyDescent="0.2">
      <c r="A7" s="35" t="s">
        <v>19</v>
      </c>
      <c r="B7" s="36">
        <v>7500</v>
      </c>
      <c r="C7" s="36">
        <v>7500</v>
      </c>
      <c r="D7" s="36">
        <v>7500</v>
      </c>
      <c r="E7" s="36">
        <v>7500</v>
      </c>
      <c r="F7" s="36">
        <v>7500</v>
      </c>
      <c r="G7" s="36">
        <v>7500</v>
      </c>
      <c r="H7" s="36">
        <v>7500</v>
      </c>
      <c r="I7" s="36">
        <v>7500</v>
      </c>
      <c r="J7" s="36">
        <v>9000</v>
      </c>
      <c r="K7" s="36">
        <v>9000</v>
      </c>
      <c r="L7" s="36">
        <v>9000</v>
      </c>
      <c r="M7" s="36">
        <v>9000</v>
      </c>
      <c r="N7" s="37">
        <f>SUM(B7:M7)</f>
        <v>96000</v>
      </c>
    </row>
    <row r="8" spans="1:18" ht="19.5" customHeight="1" thickBot="1" x14ac:dyDescent="0.25">
      <c r="A8" s="38" t="s">
        <v>20</v>
      </c>
      <c r="B8" s="39">
        <v>1000</v>
      </c>
      <c r="C8" s="39">
        <v>1000</v>
      </c>
      <c r="D8" s="39">
        <v>1000</v>
      </c>
      <c r="E8" s="39">
        <v>1000</v>
      </c>
      <c r="F8" s="39">
        <v>1000</v>
      </c>
      <c r="G8" s="39">
        <v>1000</v>
      </c>
      <c r="H8" s="39">
        <v>1000</v>
      </c>
      <c r="I8" s="39">
        <v>1000</v>
      </c>
      <c r="J8" s="39">
        <v>1400</v>
      </c>
      <c r="K8" s="39">
        <v>1400</v>
      </c>
      <c r="L8" s="39">
        <v>1400</v>
      </c>
      <c r="M8" s="39">
        <v>1400</v>
      </c>
      <c r="N8" s="40">
        <f>SUM(B8:M8)</f>
        <v>13600</v>
      </c>
    </row>
    <row r="9" spans="1:18" ht="30" customHeight="1" thickTop="1" thickBot="1" x14ac:dyDescent="0.25">
      <c r="A9" s="58" t="s">
        <v>21</v>
      </c>
      <c r="B9" s="59">
        <f>SUM(B7:B8)</f>
        <v>8500</v>
      </c>
      <c r="C9" s="59">
        <f t="shared" ref="C9:M9" si="0">SUM(C7:C8)</f>
        <v>8500</v>
      </c>
      <c r="D9" s="59">
        <f t="shared" si="0"/>
        <v>8500</v>
      </c>
      <c r="E9" s="59">
        <f t="shared" si="0"/>
        <v>8500</v>
      </c>
      <c r="F9" s="59">
        <f t="shared" si="0"/>
        <v>8500</v>
      </c>
      <c r="G9" s="59">
        <f t="shared" si="0"/>
        <v>8500</v>
      </c>
      <c r="H9" s="59">
        <f t="shared" si="0"/>
        <v>8500</v>
      </c>
      <c r="I9" s="59">
        <f t="shared" si="0"/>
        <v>8500</v>
      </c>
      <c r="J9" s="59">
        <f t="shared" si="0"/>
        <v>10400</v>
      </c>
      <c r="K9" s="59">
        <f t="shared" si="0"/>
        <v>10400</v>
      </c>
      <c r="L9" s="59">
        <f t="shared" si="0"/>
        <v>10400</v>
      </c>
      <c r="M9" s="59">
        <f t="shared" si="0"/>
        <v>10400</v>
      </c>
      <c r="N9" s="60">
        <f>SUM(N7:N8)</f>
        <v>109600</v>
      </c>
    </row>
    <row r="10" spans="1:18" ht="19.5" customHeight="1" thickBot="1" x14ac:dyDescent="0.25">
      <c r="A10" s="3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1:18" ht="20.100000000000001" customHeight="1" thickBot="1" x14ac:dyDescent="0.25">
      <c r="A11" s="49"/>
      <c r="B11" s="50" t="s">
        <v>37</v>
      </c>
      <c r="C11" s="50" t="s">
        <v>38</v>
      </c>
      <c r="D11" s="50" t="s">
        <v>39</v>
      </c>
      <c r="E11" s="50" t="s">
        <v>40</v>
      </c>
      <c r="F11" s="50" t="s">
        <v>41</v>
      </c>
      <c r="G11" s="50" t="s">
        <v>42</v>
      </c>
      <c r="H11" s="50" t="s">
        <v>43</v>
      </c>
      <c r="I11" s="50" t="s">
        <v>44</v>
      </c>
      <c r="J11" s="50" t="s">
        <v>45</v>
      </c>
      <c r="K11" s="50" t="s">
        <v>46</v>
      </c>
      <c r="L11" s="50" t="s">
        <v>47</v>
      </c>
      <c r="M11" s="50" t="s">
        <v>48</v>
      </c>
      <c r="N11" s="51" t="s">
        <v>27</v>
      </c>
      <c r="R11" s="85"/>
    </row>
    <row r="12" spans="1:18" ht="20.100000000000001" customHeight="1" x14ac:dyDescent="0.2">
      <c r="A12" s="61" t="s">
        <v>28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8" ht="20.100000000000001" customHeight="1" x14ac:dyDescent="0.2">
      <c r="A13" s="35" t="s">
        <v>70</v>
      </c>
      <c r="B13" s="36">
        <v>475</v>
      </c>
      <c r="C13" s="36"/>
      <c r="D13" s="36"/>
      <c r="E13" s="36"/>
      <c r="F13" s="36"/>
      <c r="G13" s="36">
        <v>300</v>
      </c>
      <c r="H13" s="36"/>
      <c r="I13" s="36"/>
      <c r="J13" s="36"/>
      <c r="K13" s="36"/>
      <c r="L13" s="36"/>
      <c r="M13" s="36">
        <v>500</v>
      </c>
      <c r="N13" s="37">
        <f>SUM(B13:M13)</f>
        <v>1275</v>
      </c>
    </row>
    <row r="14" spans="1:18" ht="20.100000000000001" customHeight="1" x14ac:dyDescent="0.2">
      <c r="A14" s="35" t="s">
        <v>69</v>
      </c>
      <c r="B14" s="36">
        <v>1000</v>
      </c>
      <c r="C14" s="36">
        <v>1000</v>
      </c>
      <c r="D14" s="36">
        <v>1000</v>
      </c>
      <c r="E14" s="36">
        <v>1000</v>
      </c>
      <c r="F14" s="36">
        <v>1000</v>
      </c>
      <c r="G14" s="36">
        <v>1000</v>
      </c>
      <c r="H14" s="36">
        <v>1000</v>
      </c>
      <c r="I14" s="36">
        <v>1000</v>
      </c>
      <c r="J14" s="36">
        <v>1000</v>
      </c>
      <c r="K14" s="36">
        <v>1000</v>
      </c>
      <c r="L14" s="36">
        <v>1000</v>
      </c>
      <c r="M14" s="36">
        <v>1000</v>
      </c>
      <c r="N14" s="37">
        <f>SUM(B14:M14)</f>
        <v>12000</v>
      </c>
    </row>
    <row r="15" spans="1:18" ht="20.100000000000001" customHeight="1" x14ac:dyDescent="0.2">
      <c r="A15" s="35" t="s">
        <v>67</v>
      </c>
      <c r="B15" s="36">
        <v>400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f>SUM(B15:M15)</f>
        <v>400</v>
      </c>
    </row>
    <row r="16" spans="1:18" ht="19.5" customHeight="1" x14ac:dyDescent="0.2">
      <c r="A16" s="35" t="s">
        <v>68</v>
      </c>
      <c r="B16" s="36">
        <v>600</v>
      </c>
      <c r="C16" s="36"/>
      <c r="D16" s="36">
        <v>600</v>
      </c>
      <c r="E16" s="36"/>
      <c r="F16" s="36"/>
      <c r="G16" s="36"/>
      <c r="H16" s="36"/>
      <c r="I16" s="36">
        <v>600</v>
      </c>
      <c r="J16" s="36"/>
      <c r="K16" s="36"/>
      <c r="L16" s="36"/>
      <c r="M16" s="36">
        <v>1000</v>
      </c>
      <c r="N16" s="37">
        <f>SUM(B16:M16)</f>
        <v>2800</v>
      </c>
    </row>
    <row r="17" spans="1:14" ht="30" customHeight="1" thickBot="1" x14ac:dyDescent="0.25">
      <c r="A17" s="55" t="s">
        <v>22</v>
      </c>
      <c r="B17" s="56">
        <f t="shared" ref="B17:N17" si="1">SUM(B13:B16)</f>
        <v>2475</v>
      </c>
      <c r="C17" s="56">
        <f t="shared" si="1"/>
        <v>1000</v>
      </c>
      <c r="D17" s="56">
        <f t="shared" si="1"/>
        <v>1600</v>
      </c>
      <c r="E17" s="56">
        <f t="shared" si="1"/>
        <v>1000</v>
      </c>
      <c r="F17" s="56">
        <f t="shared" si="1"/>
        <v>1000</v>
      </c>
      <c r="G17" s="56">
        <f t="shared" si="1"/>
        <v>1300</v>
      </c>
      <c r="H17" s="56">
        <f t="shared" si="1"/>
        <v>1000</v>
      </c>
      <c r="I17" s="56">
        <f t="shared" si="1"/>
        <v>1600</v>
      </c>
      <c r="J17" s="56">
        <f t="shared" si="1"/>
        <v>1000</v>
      </c>
      <c r="K17" s="56">
        <f t="shared" si="1"/>
        <v>1000</v>
      </c>
      <c r="L17" s="56">
        <f t="shared" si="1"/>
        <v>1000</v>
      </c>
      <c r="M17" s="56">
        <f t="shared" si="1"/>
        <v>2500</v>
      </c>
      <c r="N17" s="57">
        <f t="shared" si="1"/>
        <v>16475</v>
      </c>
    </row>
    <row r="18" spans="1:14" ht="19.5" customHeight="1" thickBot="1" x14ac:dyDescent="0.25">
      <c r="A18" s="3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</row>
    <row r="19" spans="1:14" ht="20.100000000000001" customHeight="1" thickBot="1" x14ac:dyDescent="0.25">
      <c r="A19" s="49"/>
      <c r="B19" s="50" t="s">
        <v>37</v>
      </c>
      <c r="C19" s="50" t="s">
        <v>38</v>
      </c>
      <c r="D19" s="50" t="s">
        <v>39</v>
      </c>
      <c r="E19" s="50" t="s">
        <v>40</v>
      </c>
      <c r="F19" s="50" t="s">
        <v>41</v>
      </c>
      <c r="G19" s="50" t="s">
        <v>42</v>
      </c>
      <c r="H19" s="50" t="s">
        <v>43</v>
      </c>
      <c r="I19" s="50" t="s">
        <v>44</v>
      </c>
      <c r="J19" s="50" t="s">
        <v>45</v>
      </c>
      <c r="K19" s="50" t="s">
        <v>46</v>
      </c>
      <c r="L19" s="50" t="s">
        <v>47</v>
      </c>
      <c r="M19" s="50" t="s">
        <v>48</v>
      </c>
      <c r="N19" s="51" t="s">
        <v>27</v>
      </c>
    </row>
    <row r="20" spans="1:14" ht="20.100000000000001" customHeight="1" x14ac:dyDescent="0.2">
      <c r="A20" s="64" t="s">
        <v>29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</row>
    <row r="21" spans="1:14" ht="20.100000000000001" customHeight="1" x14ac:dyDescent="0.2">
      <c r="A21" s="35" t="s">
        <v>52</v>
      </c>
      <c r="B21" s="36"/>
      <c r="C21" s="36">
        <v>837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>
        <f>SUM(B21:M21)</f>
        <v>837</v>
      </c>
    </row>
    <row r="22" spans="1:14" ht="20.100000000000001" customHeight="1" x14ac:dyDescent="0.2">
      <c r="A22" s="35" t="s">
        <v>53</v>
      </c>
      <c r="B22" s="36">
        <v>1500</v>
      </c>
      <c r="C22" s="36"/>
      <c r="D22" s="36">
        <v>1000</v>
      </c>
      <c r="E22" s="36"/>
      <c r="F22" s="36">
        <v>1000</v>
      </c>
      <c r="G22" s="36"/>
      <c r="H22" s="36">
        <v>1000</v>
      </c>
      <c r="I22" s="36"/>
      <c r="J22" s="36">
        <v>1000</v>
      </c>
      <c r="K22" s="36"/>
      <c r="L22" s="36">
        <v>1000</v>
      </c>
      <c r="M22" s="36"/>
      <c r="N22" s="37">
        <f>SUM(B22:M22)</f>
        <v>6500</v>
      </c>
    </row>
    <row r="23" spans="1:14" ht="20.100000000000001" customHeight="1" x14ac:dyDescent="0.2">
      <c r="A23" s="35" t="s">
        <v>12</v>
      </c>
      <c r="B23" s="36"/>
      <c r="C23" s="36">
        <v>50</v>
      </c>
      <c r="D23" s="36"/>
      <c r="E23" s="36">
        <v>50</v>
      </c>
      <c r="F23" s="36"/>
      <c r="G23" s="36">
        <v>50</v>
      </c>
      <c r="H23" s="36"/>
      <c r="I23" s="36">
        <v>50</v>
      </c>
      <c r="J23" s="36"/>
      <c r="K23" s="36">
        <v>50</v>
      </c>
      <c r="L23" s="36"/>
      <c r="M23" s="36">
        <v>50</v>
      </c>
      <c r="N23" s="37">
        <f>SUM(B23:M23)</f>
        <v>300</v>
      </c>
    </row>
    <row r="24" spans="1:14" ht="20.100000000000001" customHeight="1" thickBot="1" x14ac:dyDescent="0.25">
      <c r="A24" s="38" t="s">
        <v>54</v>
      </c>
      <c r="B24" s="39">
        <v>2500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>
        <f>SUM(B24:M24)</f>
        <v>2500</v>
      </c>
    </row>
    <row r="25" spans="1:14" ht="30" customHeight="1" thickTop="1" thickBot="1" x14ac:dyDescent="0.25">
      <c r="A25" s="55" t="s">
        <v>23</v>
      </c>
      <c r="B25" s="56">
        <f>SUM(B21:B24)</f>
        <v>4000</v>
      </c>
      <c r="C25" s="56">
        <f t="shared" ref="C25:M25" si="2">SUM(C21:C24)</f>
        <v>887</v>
      </c>
      <c r="D25" s="56">
        <f t="shared" si="2"/>
        <v>1000</v>
      </c>
      <c r="E25" s="56">
        <f t="shared" si="2"/>
        <v>50</v>
      </c>
      <c r="F25" s="56">
        <f t="shared" si="2"/>
        <v>1000</v>
      </c>
      <c r="G25" s="56">
        <f t="shared" si="2"/>
        <v>50</v>
      </c>
      <c r="H25" s="56">
        <f t="shared" si="2"/>
        <v>1000</v>
      </c>
      <c r="I25" s="56">
        <f t="shared" si="2"/>
        <v>50</v>
      </c>
      <c r="J25" s="56">
        <f t="shared" si="2"/>
        <v>1000</v>
      </c>
      <c r="K25" s="56">
        <f t="shared" si="2"/>
        <v>50</v>
      </c>
      <c r="L25" s="56">
        <f t="shared" si="2"/>
        <v>1000</v>
      </c>
      <c r="M25" s="56">
        <f t="shared" si="2"/>
        <v>50</v>
      </c>
      <c r="N25" s="57">
        <f>SUM(N21:N24)</f>
        <v>10137</v>
      </c>
    </row>
    <row r="26" spans="1:14" ht="19.5" customHeight="1" thickBot="1" x14ac:dyDescent="0.25">
      <c r="A26" s="3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</row>
    <row r="27" spans="1:14" ht="20.100000000000001" customHeight="1" thickBot="1" x14ac:dyDescent="0.25">
      <c r="A27" s="49"/>
      <c r="B27" s="50" t="s">
        <v>37</v>
      </c>
      <c r="C27" s="50" t="s">
        <v>38</v>
      </c>
      <c r="D27" s="50" t="s">
        <v>39</v>
      </c>
      <c r="E27" s="50" t="s">
        <v>40</v>
      </c>
      <c r="F27" s="50" t="s">
        <v>41</v>
      </c>
      <c r="G27" s="50" t="s">
        <v>42</v>
      </c>
      <c r="H27" s="50" t="s">
        <v>43</v>
      </c>
      <c r="I27" s="50" t="s">
        <v>44</v>
      </c>
      <c r="J27" s="50" t="s">
        <v>45</v>
      </c>
      <c r="K27" s="50" t="s">
        <v>46</v>
      </c>
      <c r="L27" s="50" t="s">
        <v>47</v>
      </c>
      <c r="M27" s="50" t="s">
        <v>48</v>
      </c>
      <c r="N27" s="51" t="s">
        <v>27</v>
      </c>
    </row>
    <row r="28" spans="1:14" ht="20.100000000000001" customHeight="1" x14ac:dyDescent="0.2">
      <c r="A28" s="67" t="s">
        <v>30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</row>
    <row r="29" spans="1:14" ht="20.100000000000001" customHeight="1" x14ac:dyDescent="0.2">
      <c r="A29" s="35" t="s">
        <v>13</v>
      </c>
      <c r="B29" s="36">
        <v>60</v>
      </c>
      <c r="C29" s="36">
        <v>60</v>
      </c>
      <c r="D29" s="36">
        <v>60</v>
      </c>
      <c r="E29" s="36">
        <v>60</v>
      </c>
      <c r="F29" s="36">
        <v>60</v>
      </c>
      <c r="G29" s="36">
        <v>60</v>
      </c>
      <c r="H29" s="36">
        <v>60</v>
      </c>
      <c r="I29" s="36">
        <v>60</v>
      </c>
      <c r="J29" s="36">
        <v>60</v>
      </c>
      <c r="K29" s="36">
        <v>60</v>
      </c>
      <c r="L29" s="36">
        <v>60</v>
      </c>
      <c r="M29" s="36">
        <v>60</v>
      </c>
      <c r="N29" s="37">
        <f>SUM(B29:M29)</f>
        <v>720</v>
      </c>
    </row>
    <row r="30" spans="1:14" ht="20.100000000000001" customHeight="1" x14ac:dyDescent="0.2">
      <c r="A30" s="35" t="s">
        <v>14</v>
      </c>
      <c r="B30" s="36">
        <v>1000</v>
      </c>
      <c r="C30" s="36">
        <v>1000</v>
      </c>
      <c r="D30" s="36">
        <v>1000</v>
      </c>
      <c r="E30" s="36">
        <v>1000</v>
      </c>
      <c r="F30" s="36">
        <v>1000</v>
      </c>
      <c r="G30" s="36">
        <v>1000</v>
      </c>
      <c r="H30" s="36">
        <v>1000</v>
      </c>
      <c r="I30" s="36">
        <v>1000</v>
      </c>
      <c r="J30" s="36">
        <v>1000</v>
      </c>
      <c r="K30" s="36">
        <v>1000</v>
      </c>
      <c r="L30" s="36">
        <v>1000</v>
      </c>
      <c r="M30" s="36">
        <v>1000</v>
      </c>
      <c r="N30" s="37">
        <f>SUM(B30:M30)</f>
        <v>12000</v>
      </c>
    </row>
    <row r="31" spans="1:14" ht="20.100000000000001" customHeight="1" x14ac:dyDescent="0.2">
      <c r="A31" s="43" t="s">
        <v>57</v>
      </c>
      <c r="B31" s="44"/>
      <c r="C31" s="44"/>
      <c r="D31" s="44">
        <v>299</v>
      </c>
      <c r="E31" s="44"/>
      <c r="F31" s="44"/>
      <c r="G31" s="44">
        <v>299</v>
      </c>
      <c r="H31" s="44"/>
      <c r="I31" s="44"/>
      <c r="J31" s="44">
        <v>299</v>
      </c>
      <c r="K31" s="44"/>
      <c r="L31" s="44"/>
      <c r="M31" s="44">
        <v>299</v>
      </c>
      <c r="N31" s="37">
        <f>SUM(B31:M31)</f>
        <v>1196</v>
      </c>
    </row>
    <row r="32" spans="1:14" ht="20.100000000000001" customHeight="1" thickBot="1" x14ac:dyDescent="0.25">
      <c r="A32" s="38" t="s">
        <v>55</v>
      </c>
      <c r="B32" s="39"/>
      <c r="C32" s="39">
        <v>8</v>
      </c>
      <c r="D32" s="39">
        <v>8</v>
      </c>
      <c r="E32" s="39">
        <v>8</v>
      </c>
      <c r="F32" s="39">
        <v>8</v>
      </c>
      <c r="G32" s="39">
        <v>8</v>
      </c>
      <c r="H32" s="39">
        <v>8</v>
      </c>
      <c r="I32" s="39">
        <v>8</v>
      </c>
      <c r="J32" s="39">
        <v>8</v>
      </c>
      <c r="K32" s="39">
        <v>8</v>
      </c>
      <c r="L32" s="39">
        <v>8</v>
      </c>
      <c r="M32" s="39">
        <v>8</v>
      </c>
      <c r="N32" s="40">
        <f>SUM(B32:M32)</f>
        <v>88</v>
      </c>
    </row>
    <row r="33" spans="1:14" ht="20.100000000000001" customHeight="1" thickTop="1" x14ac:dyDescent="0.2">
      <c r="A33" s="82" t="s">
        <v>65</v>
      </c>
      <c r="B33" s="83">
        <v>200</v>
      </c>
      <c r="C33" s="83">
        <v>200</v>
      </c>
      <c r="D33" s="83">
        <v>200</v>
      </c>
      <c r="E33" s="83">
        <v>200</v>
      </c>
      <c r="F33" s="83">
        <v>200</v>
      </c>
      <c r="G33" s="83">
        <v>200</v>
      </c>
      <c r="H33" s="83">
        <v>200</v>
      </c>
      <c r="I33" s="83">
        <v>200</v>
      </c>
      <c r="J33" s="83">
        <v>200</v>
      </c>
      <c r="K33" s="83">
        <v>200</v>
      </c>
      <c r="L33" s="83">
        <v>200</v>
      </c>
      <c r="M33" s="83">
        <v>200</v>
      </c>
      <c r="N33" s="84"/>
    </row>
    <row r="34" spans="1:14" ht="30" customHeight="1" thickBot="1" x14ac:dyDescent="0.25">
      <c r="A34" s="55" t="s">
        <v>24</v>
      </c>
      <c r="B34" s="56">
        <f>SUM(B29:B33)</f>
        <v>1260</v>
      </c>
      <c r="C34" s="56">
        <f t="shared" ref="C34:M34" si="3">SUM(C29:C33)</f>
        <v>1268</v>
      </c>
      <c r="D34" s="56">
        <f t="shared" si="3"/>
        <v>1567</v>
      </c>
      <c r="E34" s="56">
        <f t="shared" si="3"/>
        <v>1268</v>
      </c>
      <c r="F34" s="56">
        <f t="shared" si="3"/>
        <v>1268</v>
      </c>
      <c r="G34" s="56">
        <f t="shared" si="3"/>
        <v>1567</v>
      </c>
      <c r="H34" s="56">
        <f t="shared" si="3"/>
        <v>1268</v>
      </c>
      <c r="I34" s="56">
        <f t="shared" si="3"/>
        <v>1268</v>
      </c>
      <c r="J34" s="56">
        <f t="shared" si="3"/>
        <v>1567</v>
      </c>
      <c r="K34" s="56">
        <f t="shared" si="3"/>
        <v>1268</v>
      </c>
      <c r="L34" s="56">
        <f t="shared" si="3"/>
        <v>1268</v>
      </c>
      <c r="M34" s="56">
        <f t="shared" si="3"/>
        <v>1567</v>
      </c>
      <c r="N34" s="57">
        <f>SUM(N29:N32)</f>
        <v>14004</v>
      </c>
    </row>
    <row r="35" spans="1:14" ht="19.5" customHeight="1" thickBot="1" x14ac:dyDescent="0.25">
      <c r="A35" s="3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</row>
    <row r="36" spans="1:14" ht="20.100000000000001" customHeight="1" thickBot="1" x14ac:dyDescent="0.25">
      <c r="A36" s="49"/>
      <c r="B36" s="50" t="s">
        <v>37</v>
      </c>
      <c r="C36" s="50" t="s">
        <v>38</v>
      </c>
      <c r="D36" s="50" t="s">
        <v>39</v>
      </c>
      <c r="E36" s="50" t="s">
        <v>40</v>
      </c>
      <c r="F36" s="50" t="s">
        <v>41</v>
      </c>
      <c r="G36" s="50" t="s">
        <v>42</v>
      </c>
      <c r="H36" s="50" t="s">
        <v>43</v>
      </c>
      <c r="I36" s="50" t="s">
        <v>44</v>
      </c>
      <c r="J36" s="50" t="s">
        <v>45</v>
      </c>
      <c r="K36" s="50" t="s">
        <v>46</v>
      </c>
      <c r="L36" s="50" t="s">
        <v>47</v>
      </c>
      <c r="M36" s="50" t="s">
        <v>48</v>
      </c>
      <c r="N36" s="51" t="s">
        <v>27</v>
      </c>
    </row>
    <row r="37" spans="1:14" ht="20.100000000000001" customHeight="1" x14ac:dyDescent="0.2">
      <c r="A37" s="70" t="s">
        <v>31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 spans="1:14" ht="20.100000000000001" customHeight="1" x14ac:dyDescent="0.2">
      <c r="A38" s="35" t="s">
        <v>33</v>
      </c>
      <c r="B38" s="36"/>
      <c r="C38" s="36">
        <v>250</v>
      </c>
      <c r="D38" s="36"/>
      <c r="E38" s="36">
        <v>250</v>
      </c>
      <c r="F38" s="36"/>
      <c r="G38" s="36">
        <v>250</v>
      </c>
      <c r="H38" s="36"/>
      <c r="I38" s="36">
        <v>250</v>
      </c>
      <c r="J38" s="36"/>
      <c r="K38" s="36">
        <v>250</v>
      </c>
      <c r="L38" s="36"/>
      <c r="M38" s="36">
        <v>250</v>
      </c>
      <c r="N38" s="37">
        <f>SUM(B38:M38)</f>
        <v>1500</v>
      </c>
    </row>
    <row r="39" spans="1:14" ht="20.100000000000001" customHeight="1" x14ac:dyDescent="0.2">
      <c r="A39" s="35" t="s">
        <v>34</v>
      </c>
      <c r="B39" s="36">
        <v>500</v>
      </c>
      <c r="C39" s="36"/>
      <c r="D39" s="36">
        <v>500</v>
      </c>
      <c r="E39" s="36"/>
      <c r="F39" s="36">
        <v>500</v>
      </c>
      <c r="G39" s="36"/>
      <c r="H39" s="36">
        <v>500</v>
      </c>
      <c r="I39" s="36"/>
      <c r="J39" s="36">
        <v>500</v>
      </c>
      <c r="K39" s="36"/>
      <c r="L39" s="36">
        <v>500</v>
      </c>
      <c r="M39" s="36"/>
      <c r="N39" s="37">
        <f>SUM(B39:M39)</f>
        <v>3000</v>
      </c>
    </row>
    <row r="40" spans="1:14" ht="20.100000000000001" customHeight="1" x14ac:dyDescent="0.2">
      <c r="A40" s="35" t="s">
        <v>35</v>
      </c>
      <c r="B40" s="36"/>
      <c r="C40" s="36">
        <v>175</v>
      </c>
      <c r="D40" s="36"/>
      <c r="E40" s="36">
        <v>175</v>
      </c>
      <c r="F40" s="36"/>
      <c r="G40" s="36">
        <v>175</v>
      </c>
      <c r="H40" s="36"/>
      <c r="I40" s="36">
        <v>175</v>
      </c>
      <c r="J40" s="36"/>
      <c r="K40" s="36">
        <v>175</v>
      </c>
      <c r="L40" s="36"/>
      <c r="M40" s="36">
        <v>175</v>
      </c>
      <c r="N40" s="37">
        <f>SUM(B40:M40)</f>
        <v>1050</v>
      </c>
    </row>
    <row r="41" spans="1:14" ht="20.100000000000001" customHeight="1" x14ac:dyDescent="0.2">
      <c r="A41" s="35" t="s">
        <v>36</v>
      </c>
      <c r="B41" s="36">
        <v>675</v>
      </c>
      <c r="C41" s="36"/>
      <c r="D41" s="36"/>
      <c r="E41" s="36"/>
      <c r="F41" s="36"/>
      <c r="G41" s="36"/>
      <c r="H41" s="36">
        <v>675</v>
      </c>
      <c r="I41" s="36"/>
      <c r="J41" s="36"/>
      <c r="K41" s="36"/>
      <c r="L41" s="36"/>
      <c r="M41" s="36"/>
      <c r="N41" s="37">
        <f>SUM(B41:M41)</f>
        <v>1350</v>
      </c>
    </row>
    <row r="42" spans="1:14" ht="30" customHeight="1" thickBot="1" x14ac:dyDescent="0.25">
      <c r="A42" s="58" t="s">
        <v>26</v>
      </c>
      <c r="B42" s="59">
        <f>SUM(B38:B41)</f>
        <v>1175</v>
      </c>
      <c r="C42" s="59">
        <f t="shared" ref="C42:M42" si="4">SUM(C38:C41)</f>
        <v>425</v>
      </c>
      <c r="D42" s="59">
        <f t="shared" si="4"/>
        <v>500</v>
      </c>
      <c r="E42" s="59">
        <f t="shared" si="4"/>
        <v>425</v>
      </c>
      <c r="F42" s="59">
        <f t="shared" si="4"/>
        <v>500</v>
      </c>
      <c r="G42" s="59">
        <f t="shared" si="4"/>
        <v>425</v>
      </c>
      <c r="H42" s="59">
        <f t="shared" si="4"/>
        <v>1175</v>
      </c>
      <c r="I42" s="59">
        <f t="shared" si="4"/>
        <v>425</v>
      </c>
      <c r="J42" s="59">
        <f t="shared" si="4"/>
        <v>500</v>
      </c>
      <c r="K42" s="59">
        <f t="shared" si="4"/>
        <v>425</v>
      </c>
      <c r="L42" s="59">
        <f t="shared" si="4"/>
        <v>500</v>
      </c>
      <c r="M42" s="59">
        <f t="shared" si="4"/>
        <v>425</v>
      </c>
      <c r="N42" s="60">
        <f>SUM(N38:N41)</f>
        <v>6900</v>
      </c>
    </row>
    <row r="43" spans="1:14" ht="19.5" customHeight="1" thickBot="1" x14ac:dyDescent="0.25">
      <c r="A43" s="3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</row>
    <row r="44" spans="1:14" ht="20.100000000000001" customHeight="1" thickBot="1" x14ac:dyDescent="0.25">
      <c r="A44" s="49"/>
      <c r="B44" s="50" t="s">
        <v>37</v>
      </c>
      <c r="C44" s="50" t="s">
        <v>38</v>
      </c>
      <c r="D44" s="50" t="s">
        <v>39</v>
      </c>
      <c r="E44" s="50" t="s">
        <v>40</v>
      </c>
      <c r="F44" s="50" t="s">
        <v>41</v>
      </c>
      <c r="G44" s="50" t="s">
        <v>42</v>
      </c>
      <c r="H44" s="50" t="s">
        <v>43</v>
      </c>
      <c r="I44" s="50" t="s">
        <v>44</v>
      </c>
      <c r="J44" s="50" t="s">
        <v>45</v>
      </c>
      <c r="K44" s="50" t="s">
        <v>46</v>
      </c>
      <c r="L44" s="50" t="s">
        <v>47</v>
      </c>
      <c r="M44" s="50" t="s">
        <v>48</v>
      </c>
      <c r="N44" s="51" t="s">
        <v>27</v>
      </c>
    </row>
    <row r="45" spans="1:14" ht="20.100000000000001" customHeight="1" x14ac:dyDescent="0.2">
      <c r="A45" s="73" t="s">
        <v>32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5"/>
    </row>
    <row r="46" spans="1:14" ht="20.100000000000001" customHeight="1" x14ac:dyDescent="0.2">
      <c r="A46" s="35" t="s">
        <v>62</v>
      </c>
      <c r="B46" s="36">
        <v>5000</v>
      </c>
      <c r="C46" s="36">
        <v>5000</v>
      </c>
      <c r="D46" s="36">
        <v>5000</v>
      </c>
      <c r="E46" s="36">
        <v>5000</v>
      </c>
      <c r="F46" s="36">
        <v>5000</v>
      </c>
      <c r="G46" s="36">
        <v>5000</v>
      </c>
      <c r="H46" s="36">
        <v>5000</v>
      </c>
      <c r="I46" s="36">
        <v>5000</v>
      </c>
      <c r="J46" s="36">
        <v>5000</v>
      </c>
      <c r="K46" s="36">
        <v>5000</v>
      </c>
      <c r="L46" s="36">
        <v>5000</v>
      </c>
      <c r="M46" s="36"/>
      <c r="N46" s="37">
        <f t="shared" ref="N46:N53" si="5">SUM(B46:M46)</f>
        <v>55000</v>
      </c>
    </row>
    <row r="47" spans="1:14" ht="20.100000000000001" customHeight="1" x14ac:dyDescent="0.2">
      <c r="A47" s="35" t="s">
        <v>61</v>
      </c>
      <c r="B47" s="36"/>
      <c r="C47" s="36"/>
      <c r="D47" s="36">
        <v>1100</v>
      </c>
      <c r="E47" s="36"/>
      <c r="F47" s="36"/>
      <c r="G47" s="36">
        <v>590</v>
      </c>
      <c r="H47" s="36"/>
      <c r="I47" s="36"/>
      <c r="J47" s="36"/>
      <c r="K47" s="36"/>
      <c r="L47" s="36"/>
      <c r="M47" s="36"/>
      <c r="N47" s="37">
        <f t="shared" si="5"/>
        <v>1690</v>
      </c>
    </row>
    <row r="48" spans="1:14" ht="20.100000000000001" customHeight="1" x14ac:dyDescent="0.2">
      <c r="A48" s="35" t="s">
        <v>60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>
        <f t="shared" si="5"/>
        <v>0</v>
      </c>
    </row>
    <row r="49" spans="1:14" ht="20.100000000000001" customHeight="1" x14ac:dyDescent="0.2">
      <c r="A49" s="35" t="s">
        <v>59</v>
      </c>
      <c r="B49" s="36"/>
      <c r="C49" s="36"/>
      <c r="D49" s="36"/>
      <c r="E49" s="36">
        <v>144</v>
      </c>
      <c r="F49" s="36">
        <v>439</v>
      </c>
      <c r="G49" s="36">
        <v>258</v>
      </c>
      <c r="H49" s="36"/>
      <c r="I49" s="36">
        <v>144</v>
      </c>
      <c r="J49" s="36">
        <v>439</v>
      </c>
      <c r="K49" s="36">
        <v>258</v>
      </c>
      <c r="L49" s="36"/>
      <c r="M49" s="36">
        <v>144</v>
      </c>
      <c r="N49" s="37">
        <f t="shared" si="5"/>
        <v>1826</v>
      </c>
    </row>
    <row r="50" spans="1:14" ht="20.100000000000001" customHeight="1" x14ac:dyDescent="0.2">
      <c r="A50" s="35" t="s">
        <v>58</v>
      </c>
      <c r="B50" s="36"/>
      <c r="C50" s="36"/>
      <c r="D50" s="36"/>
      <c r="E50" s="36"/>
      <c r="F50" s="36"/>
      <c r="G50" s="36"/>
      <c r="H50" s="36">
        <v>420</v>
      </c>
      <c r="I50" s="36"/>
      <c r="J50" s="36"/>
      <c r="K50" s="36"/>
      <c r="L50" s="36">
        <v>420</v>
      </c>
      <c r="M50" s="36"/>
      <c r="N50" s="37">
        <f t="shared" si="5"/>
        <v>840</v>
      </c>
    </row>
    <row r="51" spans="1:14" ht="20.100000000000001" customHeight="1" x14ac:dyDescent="0.2">
      <c r="A51" s="35" t="s">
        <v>15</v>
      </c>
      <c r="B51" s="36"/>
      <c r="C51" s="36"/>
      <c r="D51" s="36"/>
      <c r="E51" s="36">
        <v>2000</v>
      </c>
      <c r="F51" s="36"/>
      <c r="G51" s="36">
        <v>2000</v>
      </c>
      <c r="H51" s="36"/>
      <c r="I51" s="36">
        <v>2000</v>
      </c>
      <c r="J51" s="36"/>
      <c r="K51" s="36">
        <v>2000</v>
      </c>
      <c r="L51" s="36"/>
      <c r="M51" s="36">
        <v>2000</v>
      </c>
      <c r="N51" s="37">
        <f t="shared" si="5"/>
        <v>10000</v>
      </c>
    </row>
    <row r="52" spans="1:14" ht="20.100000000000001" customHeight="1" x14ac:dyDescent="0.2">
      <c r="A52" s="35" t="s">
        <v>16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>
        <f t="shared" si="5"/>
        <v>0</v>
      </c>
    </row>
    <row r="53" spans="1:14" ht="20.100000000000001" customHeight="1" thickBot="1" x14ac:dyDescent="0.25">
      <c r="A53" s="38" t="s">
        <v>56</v>
      </c>
      <c r="B53" s="39">
        <v>300</v>
      </c>
      <c r="C53" s="39">
        <v>300</v>
      </c>
      <c r="D53" s="39">
        <v>300</v>
      </c>
      <c r="E53" s="39">
        <v>300</v>
      </c>
      <c r="F53" s="39">
        <v>300</v>
      </c>
      <c r="G53" s="39">
        <v>300</v>
      </c>
      <c r="H53" s="39">
        <v>300</v>
      </c>
      <c r="I53" s="39">
        <v>300</v>
      </c>
      <c r="J53" s="39">
        <v>300</v>
      </c>
      <c r="K53" s="39">
        <v>300</v>
      </c>
      <c r="L53" s="39">
        <v>300</v>
      </c>
      <c r="M53" s="39">
        <v>300</v>
      </c>
      <c r="N53" s="40">
        <f t="shared" si="5"/>
        <v>3600</v>
      </c>
    </row>
    <row r="54" spans="1:14" ht="30" customHeight="1" thickTop="1" thickBot="1" x14ac:dyDescent="0.25">
      <c r="A54" s="58" t="s">
        <v>25</v>
      </c>
      <c r="B54" s="59">
        <f>SUM(B46:B53)</f>
        <v>5300</v>
      </c>
      <c r="C54" s="59">
        <f t="shared" ref="C54:M54" si="6">SUM(C46:C53)</f>
        <v>5300</v>
      </c>
      <c r="D54" s="59">
        <f t="shared" si="6"/>
        <v>6400</v>
      </c>
      <c r="E54" s="59">
        <f t="shared" si="6"/>
        <v>7444</v>
      </c>
      <c r="F54" s="59">
        <f t="shared" si="6"/>
        <v>5739</v>
      </c>
      <c r="G54" s="59">
        <f t="shared" si="6"/>
        <v>8148</v>
      </c>
      <c r="H54" s="59">
        <f t="shared" si="6"/>
        <v>5720</v>
      </c>
      <c r="I54" s="59">
        <f t="shared" si="6"/>
        <v>7444</v>
      </c>
      <c r="J54" s="59">
        <f t="shared" si="6"/>
        <v>5739</v>
      </c>
      <c r="K54" s="59">
        <f t="shared" si="6"/>
        <v>7558</v>
      </c>
      <c r="L54" s="59">
        <f t="shared" si="6"/>
        <v>5720</v>
      </c>
      <c r="M54" s="59">
        <f t="shared" si="6"/>
        <v>2444</v>
      </c>
      <c r="N54" s="60">
        <f>SUM(N46:N53)</f>
        <v>72956</v>
      </c>
    </row>
    <row r="55" spans="1:14" ht="20.100000000000001" customHeight="1" thickBot="1" x14ac:dyDescent="0.25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1"/>
    </row>
    <row r="56" spans="1:14" ht="30" customHeight="1" thickBot="1" x14ac:dyDescent="0.25">
      <c r="A56" s="49"/>
      <c r="B56" s="50" t="s">
        <v>37</v>
      </c>
      <c r="C56" s="50" t="s">
        <v>38</v>
      </c>
      <c r="D56" s="50" t="s">
        <v>39</v>
      </c>
      <c r="E56" s="50" t="s">
        <v>40</v>
      </c>
      <c r="F56" s="50" t="s">
        <v>41</v>
      </c>
      <c r="G56" s="50" t="s">
        <v>42</v>
      </c>
      <c r="H56" s="50" t="s">
        <v>43</v>
      </c>
      <c r="I56" s="50" t="s">
        <v>44</v>
      </c>
      <c r="J56" s="50" t="s">
        <v>45</v>
      </c>
      <c r="K56" s="50" t="s">
        <v>46</v>
      </c>
      <c r="L56" s="50" t="s">
        <v>47</v>
      </c>
      <c r="M56" s="50" t="s">
        <v>48</v>
      </c>
      <c r="N56" s="51" t="s">
        <v>27</v>
      </c>
    </row>
    <row r="57" spans="1:14" ht="30" customHeight="1" thickBot="1" x14ac:dyDescent="0.25">
      <c r="A57" s="76" t="s">
        <v>27</v>
      </c>
      <c r="B57" s="77">
        <f>SUM(B54,B42,B34,B25,B17,B9)</f>
        <v>22710</v>
      </c>
      <c r="C57" s="77">
        <f t="shared" ref="C57:M57" si="7">SUM(C54,C42,C34,C25,C17,C9)</f>
        <v>17380</v>
      </c>
      <c r="D57" s="77">
        <f t="shared" si="7"/>
        <v>19567</v>
      </c>
      <c r="E57" s="77">
        <f t="shared" si="7"/>
        <v>18687</v>
      </c>
      <c r="F57" s="77">
        <f t="shared" si="7"/>
        <v>18007</v>
      </c>
      <c r="G57" s="77">
        <f t="shared" si="7"/>
        <v>19990</v>
      </c>
      <c r="H57" s="77">
        <f t="shared" si="7"/>
        <v>18663</v>
      </c>
      <c r="I57" s="77">
        <f t="shared" si="7"/>
        <v>19287</v>
      </c>
      <c r="J57" s="77">
        <f t="shared" si="7"/>
        <v>20206</v>
      </c>
      <c r="K57" s="77">
        <f t="shared" si="7"/>
        <v>20701</v>
      </c>
      <c r="L57" s="77">
        <f t="shared" si="7"/>
        <v>19888</v>
      </c>
      <c r="M57" s="77">
        <f t="shared" si="7"/>
        <v>17386</v>
      </c>
      <c r="N57" s="78"/>
    </row>
    <row r="58" spans="1:14" ht="20.100000000000001" customHeight="1" thickBot="1" x14ac:dyDescent="0.25">
      <c r="A58" s="3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79"/>
      <c r="M58" s="80" t="s">
        <v>17</v>
      </c>
      <c r="N58" s="81">
        <f>SUM(N54,N42,N34,N25,N17,N9)</f>
        <v>230072</v>
      </c>
    </row>
  </sheetData>
  <mergeCells count="1">
    <mergeCell ref="A1:N3"/>
  </mergeCells>
  <phoneticPr fontId="0" type="noConversion"/>
  <printOptions horizontalCentered="1"/>
  <pageMargins left="0.75" right="0.75" top="1" bottom="1" header="0.5" footer="0.5"/>
  <pageSetup scale="74" fitToHeight="10" orientation="landscape" r:id="rId1"/>
  <headerFooter alignWithMargins="0">
    <oddFooter>&amp;L&amp;F&amp;CTemplate provided by: | www.gotomarketstrategies.com | inforequest@gtms-inc.com
(c) 2007 Go-To-Market Strategies. All rights reserved.&amp;R&amp;D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Budgeting Model</vt:lpstr>
      <vt:lpstr>BUDGET EXAMPLE</vt:lpstr>
    </vt:vector>
  </TitlesOfParts>
  <Company>Go-To-Market Strategies,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Template</dc:title>
  <dc:creator>GTMS</dc:creator>
  <cp:lastModifiedBy>User</cp:lastModifiedBy>
  <cp:lastPrinted>2006-02-21T19:47:35Z</cp:lastPrinted>
  <dcterms:created xsi:type="dcterms:W3CDTF">2004-09-16T17:20:08Z</dcterms:created>
  <dcterms:modified xsi:type="dcterms:W3CDTF">2017-02-06T01:30:22Z</dcterms:modified>
</cp:coreProperties>
</file>