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rketingdigitalblog\"/>
    </mc:Choice>
  </mc:AlternateContent>
  <bookViews>
    <workbookView xWindow="0" yWindow="0" windowWidth="21216" windowHeight="8136"/>
  </bookViews>
  <sheets>
    <sheet name="COSTOS MARKETING DIGITAL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G35" i="1"/>
  <c r="F32" i="1"/>
  <c r="G32" i="1"/>
  <c r="F28" i="1"/>
  <c r="G28" i="1"/>
  <c r="F27" i="1"/>
  <c r="G27" i="1"/>
  <c r="F36" i="1"/>
  <c r="G36" i="1"/>
  <c r="F34" i="1"/>
  <c r="G34" i="1"/>
  <c r="F33" i="1"/>
  <c r="G33" i="1"/>
  <c r="F31" i="1"/>
  <c r="G31" i="1"/>
  <c r="F30" i="1"/>
  <c r="G30" i="1"/>
  <c r="F29" i="1"/>
  <c r="G29" i="1"/>
  <c r="F26" i="1"/>
  <c r="G26" i="1"/>
  <c r="F25" i="1"/>
  <c r="G25" i="1"/>
  <c r="F24" i="1"/>
  <c r="G24" i="1"/>
  <c r="F23" i="1"/>
  <c r="G23" i="1"/>
  <c r="G22" i="1"/>
  <c r="F22" i="1"/>
  <c r="G10" i="1"/>
  <c r="G11" i="1"/>
  <c r="G12" i="1"/>
  <c r="G13" i="1"/>
  <c r="G14" i="1"/>
  <c r="G15" i="1"/>
  <c r="G16" i="1"/>
  <c r="G17" i="1"/>
  <c r="G18" i="1"/>
  <c r="G19" i="1"/>
  <c r="G9" i="1"/>
  <c r="F10" i="1"/>
  <c r="F11" i="1"/>
  <c r="F12" i="1"/>
  <c r="F13" i="1"/>
  <c r="F14" i="1"/>
  <c r="F15" i="1"/>
  <c r="F16" i="1"/>
  <c r="F17" i="1"/>
  <c r="F18" i="1"/>
  <c r="F19" i="1"/>
  <c r="F9" i="1"/>
</calcChain>
</file>

<file path=xl/sharedStrings.xml><?xml version="1.0" encoding="utf-8"?>
<sst xmlns="http://schemas.openxmlformats.org/spreadsheetml/2006/main" count="46" uniqueCount="41">
  <si>
    <t>ITEM</t>
  </si>
  <si>
    <t>IVA</t>
  </si>
  <si>
    <t>RETEFUENTE</t>
  </si>
  <si>
    <t>Marketero Digital</t>
  </si>
  <si>
    <t>Growth Hacker</t>
  </si>
  <si>
    <t>Community Manager</t>
  </si>
  <si>
    <t>Digital Planner</t>
  </si>
  <si>
    <t>Digital Analytics</t>
  </si>
  <si>
    <t>Web Design</t>
  </si>
  <si>
    <t>Video Marketer</t>
  </si>
  <si>
    <t>SEM Expert</t>
  </si>
  <si>
    <t>SEO Expert</t>
  </si>
  <si>
    <t>Ecommerce Expert</t>
  </si>
  <si>
    <t>Advertiser</t>
  </si>
  <si>
    <t>VALOR Mes 160 horas</t>
  </si>
  <si>
    <t>VALOR CON IVA</t>
  </si>
  <si>
    <t>VALOR NETO</t>
  </si>
  <si>
    <t>ROLES DIGITALES</t>
  </si>
  <si>
    <t>PRODUCCION DIGITAL</t>
  </si>
  <si>
    <t xml:space="preserve">VALOR </t>
  </si>
  <si>
    <t>Blast Digital (20 piezas)</t>
  </si>
  <si>
    <t>Admin Campañas SEM</t>
  </si>
  <si>
    <t>Producción Sitio Web</t>
  </si>
  <si>
    <t>Concepto creativo Campaña Digital</t>
  </si>
  <si>
    <t>Diseño E-commerce 100 productos</t>
  </si>
  <si>
    <t>Fee mensual Estrategia 360</t>
  </si>
  <si>
    <t>Infografia</t>
  </si>
  <si>
    <t>Video 60 segs</t>
  </si>
  <si>
    <t>Diagnóstico Digital</t>
  </si>
  <si>
    <t>Keyword Research</t>
  </si>
  <si>
    <t>Columna1</t>
  </si>
  <si>
    <t>Columna2</t>
  </si>
  <si>
    <t>Columna3</t>
  </si>
  <si>
    <t>Columna4</t>
  </si>
  <si>
    <t>Columna5</t>
  </si>
  <si>
    <t>Columna6</t>
  </si>
  <si>
    <t>Landing Page comercial</t>
  </si>
  <si>
    <t>Campaña generación Leads</t>
  </si>
  <si>
    <t>Video en vivo 30 mins</t>
  </si>
  <si>
    <t>Reporte Analytics Data Studio</t>
  </si>
  <si>
    <t>Plan SEO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</si>
</sst>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$&quot;#,##0;[Red]&quot;$&quot;#,##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165" fontId="1" fillId="2" borderId="0" xfId="0" applyNumberFormat="1" applyFont="1" applyFill="1"/>
    <xf numFmtId="9" fontId="1" fillId="2" borderId="0" xfId="0" applyNumberFormat="1" applyFont="1" applyFill="1"/>
    <xf numFmtId="0" fontId="1" fillId="4" borderId="0" xfId="0" applyFont="1" applyFill="1" applyAlignment="1">
      <alignment horizontal="center"/>
    </xf>
    <xf numFmtId="0" fontId="1" fillId="5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&quot;$&quot;#,##0;[Red]&quot;$&quot;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&quot;$&quot;#,##0;[Red]&quot;$&quot;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&quot;$&quot;#,##0;[Red]&quot;$&quot;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91441</xdr:rowOff>
    </xdr:from>
    <xdr:to>
      <xdr:col>3</xdr:col>
      <xdr:colOff>266700</xdr:colOff>
      <xdr:row>4</xdr:row>
      <xdr:rowOff>60842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0" y="91441"/>
          <a:ext cx="3528060" cy="670441"/>
        </a:xfrm>
        <a:prstGeom prst="rect">
          <a:avLst/>
        </a:prstGeom>
      </xdr:spPr>
    </xdr:pic>
    <xdr:clientData/>
  </xdr:twoCellAnchor>
  <xdr:twoCellAnchor editAs="oneCell">
    <xdr:from>
      <xdr:col>6</xdr:col>
      <xdr:colOff>68580</xdr:colOff>
      <xdr:row>0</xdr:row>
      <xdr:rowOff>91441</xdr:rowOff>
    </xdr:from>
    <xdr:to>
      <xdr:col>6</xdr:col>
      <xdr:colOff>878157</xdr:colOff>
      <xdr:row>4</xdr:row>
      <xdr:rowOff>68581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30440" y="91441"/>
          <a:ext cx="809577" cy="678180"/>
        </a:xfrm>
        <a:prstGeom prst="rect">
          <a:avLst/>
        </a:prstGeom>
      </xdr:spPr>
    </xdr:pic>
    <xdr:clientData/>
  </xdr:twoCellAnchor>
  <xdr:twoCellAnchor editAs="oneCell">
    <xdr:from>
      <xdr:col>1</xdr:col>
      <xdr:colOff>99060</xdr:colOff>
      <xdr:row>37</xdr:row>
      <xdr:rowOff>152401</xdr:rowOff>
    </xdr:from>
    <xdr:to>
      <xdr:col>3</xdr:col>
      <xdr:colOff>175260</xdr:colOff>
      <xdr:row>41</xdr:row>
      <xdr:rowOff>121802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1540" y="5935981"/>
          <a:ext cx="3528060" cy="670441"/>
        </a:xfrm>
        <a:prstGeom prst="rect">
          <a:avLst/>
        </a:prstGeom>
      </xdr:spPr>
    </xdr:pic>
    <xdr:clientData/>
  </xdr:twoCellAnchor>
  <xdr:twoCellAnchor editAs="oneCell">
    <xdr:from>
      <xdr:col>5</xdr:col>
      <xdr:colOff>1158240</xdr:colOff>
      <xdr:row>37</xdr:row>
      <xdr:rowOff>152401</xdr:rowOff>
    </xdr:from>
    <xdr:to>
      <xdr:col>6</xdr:col>
      <xdr:colOff>786717</xdr:colOff>
      <xdr:row>41</xdr:row>
      <xdr:rowOff>129541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39000" y="5935981"/>
          <a:ext cx="809577" cy="6781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a3" displayName="Tabla3" ref="B6:G19" totalsRowShown="0" headerRowDxfId="0" dataDxfId="1">
  <autoFilter ref="B6:G19"/>
  <tableColumns count="6">
    <tableColumn id="1" name="Columna1" dataDxfId="7"/>
    <tableColumn id="2" name="Columna2" dataDxfId="6"/>
    <tableColumn id="3" name="Columna3" dataDxfId="5"/>
    <tableColumn id="4" name="Columna4" dataDxfId="4"/>
    <tableColumn id="5" name="Columna5" dataDxfId="3">
      <calculatedColumnFormula>(C7*D7)+C7</calculatedColumnFormula>
    </tableColumn>
    <tableColumn id="6" name="Columna6" dataDxfId="2">
      <calculatedColumnFormula>(C7*E7)-C7</calculatedColumnFormula>
    </tableColumn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tabSelected="1" workbookViewId="0">
      <selection activeCell="L13" sqref="L13"/>
    </sheetView>
  </sheetViews>
  <sheetFormatPr baseColWidth="10" defaultRowHeight="13.8" x14ac:dyDescent="0.3"/>
  <cols>
    <col min="1" max="1" width="11.5546875" style="1"/>
    <col min="2" max="2" width="29.88671875" style="1" customWidth="1"/>
    <col min="3" max="3" width="20.44140625" style="1" customWidth="1"/>
    <col min="4" max="4" width="12.77734375" style="1" customWidth="1"/>
    <col min="5" max="5" width="14" style="1" customWidth="1"/>
    <col min="6" max="6" width="17.21875" style="1" customWidth="1"/>
    <col min="7" max="7" width="15.109375" style="1" customWidth="1"/>
    <col min="8" max="16384" width="11.5546875" style="1"/>
  </cols>
  <sheetData>
    <row r="1" spans="2:7" x14ac:dyDescent="0.3">
      <c r="B1" s="5"/>
      <c r="C1" s="5"/>
      <c r="D1" s="5"/>
      <c r="E1" s="5"/>
      <c r="F1" s="5"/>
      <c r="G1" s="5"/>
    </row>
    <row r="2" spans="2:7" x14ac:dyDescent="0.3">
      <c r="B2" s="5"/>
      <c r="C2" s="5"/>
      <c r="D2" s="5"/>
      <c r="E2" s="5"/>
      <c r="F2" s="5"/>
      <c r="G2" s="5"/>
    </row>
    <row r="3" spans="2:7" x14ac:dyDescent="0.3">
      <c r="B3" s="5"/>
      <c r="C3" s="5"/>
      <c r="D3" s="5"/>
      <c r="E3" s="5"/>
      <c r="F3" s="5"/>
      <c r="G3" s="5"/>
    </row>
    <row r="4" spans="2:7" x14ac:dyDescent="0.3">
      <c r="B4" s="5"/>
      <c r="C4" s="5"/>
      <c r="D4" s="5"/>
      <c r="E4" s="5"/>
      <c r="F4" s="5"/>
      <c r="G4" s="5"/>
    </row>
    <row r="5" spans="2:7" x14ac:dyDescent="0.3">
      <c r="B5" s="5"/>
      <c r="C5" s="5"/>
      <c r="D5" s="5"/>
      <c r="E5" s="5"/>
      <c r="F5" s="5"/>
      <c r="G5" s="5"/>
    </row>
    <row r="6" spans="2:7" x14ac:dyDescent="0.3">
      <c r="B6" s="1" t="s">
        <v>30</v>
      </c>
      <c r="C6" s="1" t="s">
        <v>31</v>
      </c>
      <c r="D6" s="1" t="s">
        <v>32</v>
      </c>
      <c r="E6" s="1" t="s">
        <v>33</v>
      </c>
      <c r="F6" s="1" t="s">
        <v>34</v>
      </c>
      <c r="G6" s="1" t="s">
        <v>35</v>
      </c>
    </row>
    <row r="7" spans="2:7" ht="23.4" x14ac:dyDescent="0.45">
      <c r="B7" s="7" t="s">
        <v>17</v>
      </c>
      <c r="C7" s="7"/>
      <c r="D7" s="7"/>
      <c r="E7" s="7"/>
      <c r="F7" s="7"/>
      <c r="G7" s="7"/>
    </row>
    <row r="8" spans="2:7" x14ac:dyDescent="0.3">
      <c r="B8" s="4" t="s">
        <v>0</v>
      </c>
      <c r="C8" s="4" t="s">
        <v>14</v>
      </c>
      <c r="D8" s="4" t="s">
        <v>1</v>
      </c>
      <c r="E8" s="4" t="s">
        <v>2</v>
      </c>
      <c r="F8" s="4" t="s">
        <v>15</v>
      </c>
      <c r="G8" s="4" t="s">
        <v>16</v>
      </c>
    </row>
    <row r="9" spans="2:7" x14ac:dyDescent="0.3">
      <c r="B9" s="1" t="s">
        <v>3</v>
      </c>
      <c r="C9" s="2">
        <v>2800000</v>
      </c>
      <c r="D9" s="3">
        <v>0.19</v>
      </c>
      <c r="E9" s="3">
        <v>0.11</v>
      </c>
      <c r="F9" s="2">
        <f>(C9*D9)+C9</f>
        <v>3332000</v>
      </c>
      <c r="G9" s="2">
        <f>(C9*E9)-C9</f>
        <v>-2492000</v>
      </c>
    </row>
    <row r="10" spans="2:7" x14ac:dyDescent="0.3">
      <c r="B10" s="1" t="s">
        <v>4</v>
      </c>
      <c r="C10" s="2">
        <v>2900000</v>
      </c>
      <c r="D10" s="3">
        <v>0.19</v>
      </c>
      <c r="E10" s="3">
        <v>0.11</v>
      </c>
      <c r="F10" s="2">
        <f t="shared" ref="F10:F19" si="0">(C10*D10)+C10</f>
        <v>3451000</v>
      </c>
      <c r="G10" s="2">
        <f t="shared" ref="G10:G19" si="1">(C10*E10)-C10</f>
        <v>-2581000</v>
      </c>
    </row>
    <row r="11" spans="2:7" x14ac:dyDescent="0.3">
      <c r="B11" s="1" t="s">
        <v>5</v>
      </c>
      <c r="C11" s="2">
        <v>2200000</v>
      </c>
      <c r="D11" s="3">
        <v>0.19</v>
      </c>
      <c r="E11" s="3">
        <v>0.11</v>
      </c>
      <c r="F11" s="2">
        <f t="shared" si="0"/>
        <v>2618000</v>
      </c>
      <c r="G11" s="2">
        <f t="shared" si="1"/>
        <v>-1958000</v>
      </c>
    </row>
    <row r="12" spans="2:7" x14ac:dyDescent="0.3">
      <c r="B12" s="1" t="s">
        <v>6</v>
      </c>
      <c r="C12" s="2">
        <v>2800000</v>
      </c>
      <c r="D12" s="3">
        <v>0.19</v>
      </c>
      <c r="E12" s="3">
        <v>0.11</v>
      </c>
      <c r="F12" s="2">
        <f t="shared" si="0"/>
        <v>3332000</v>
      </c>
      <c r="G12" s="2">
        <f t="shared" si="1"/>
        <v>-2492000</v>
      </c>
    </row>
    <row r="13" spans="2:7" x14ac:dyDescent="0.3">
      <c r="B13" s="1" t="s">
        <v>7</v>
      </c>
      <c r="C13" s="2">
        <v>3200000</v>
      </c>
      <c r="D13" s="3">
        <v>0.19</v>
      </c>
      <c r="E13" s="3">
        <v>0.11</v>
      </c>
      <c r="F13" s="2">
        <f t="shared" si="0"/>
        <v>3808000</v>
      </c>
      <c r="G13" s="2">
        <f t="shared" si="1"/>
        <v>-2848000</v>
      </c>
    </row>
    <row r="14" spans="2:7" x14ac:dyDescent="0.3">
      <c r="B14" s="1" t="s">
        <v>8</v>
      </c>
      <c r="C14" s="2">
        <v>2400000</v>
      </c>
      <c r="D14" s="3">
        <v>0.19</v>
      </c>
      <c r="E14" s="3">
        <v>0.11</v>
      </c>
      <c r="F14" s="2">
        <f t="shared" si="0"/>
        <v>2856000</v>
      </c>
      <c r="G14" s="2">
        <f t="shared" si="1"/>
        <v>-2136000</v>
      </c>
    </row>
    <row r="15" spans="2:7" x14ac:dyDescent="0.3">
      <c r="B15" s="1" t="s">
        <v>11</v>
      </c>
      <c r="C15" s="2">
        <v>3500000</v>
      </c>
      <c r="D15" s="3">
        <v>0.19</v>
      </c>
      <c r="E15" s="3">
        <v>0.11</v>
      </c>
      <c r="F15" s="2">
        <f t="shared" si="0"/>
        <v>4165000</v>
      </c>
      <c r="G15" s="2">
        <f t="shared" si="1"/>
        <v>-3115000</v>
      </c>
    </row>
    <row r="16" spans="2:7" x14ac:dyDescent="0.3">
      <c r="B16" s="1" t="s">
        <v>9</v>
      </c>
      <c r="C16" s="2">
        <v>3500000</v>
      </c>
      <c r="D16" s="3">
        <v>0.19</v>
      </c>
      <c r="E16" s="3">
        <v>0.11</v>
      </c>
      <c r="F16" s="2">
        <f t="shared" si="0"/>
        <v>4165000</v>
      </c>
      <c r="G16" s="2">
        <f t="shared" si="1"/>
        <v>-3115000</v>
      </c>
    </row>
    <row r="17" spans="2:7" x14ac:dyDescent="0.3">
      <c r="B17" s="1" t="s">
        <v>10</v>
      </c>
      <c r="C17" s="2">
        <v>2800000</v>
      </c>
      <c r="D17" s="3">
        <v>0.19</v>
      </c>
      <c r="E17" s="3">
        <v>0.11</v>
      </c>
      <c r="F17" s="2">
        <f t="shared" si="0"/>
        <v>3332000</v>
      </c>
      <c r="G17" s="2">
        <f t="shared" si="1"/>
        <v>-2492000</v>
      </c>
    </row>
    <row r="18" spans="2:7" x14ac:dyDescent="0.3">
      <c r="B18" s="1" t="s">
        <v>12</v>
      </c>
      <c r="C18" s="2">
        <v>4500000</v>
      </c>
      <c r="D18" s="3">
        <v>0.19</v>
      </c>
      <c r="E18" s="3">
        <v>0.11</v>
      </c>
      <c r="F18" s="2">
        <f t="shared" si="0"/>
        <v>5355000</v>
      </c>
      <c r="G18" s="2">
        <f t="shared" si="1"/>
        <v>-4005000</v>
      </c>
    </row>
    <row r="19" spans="2:7" x14ac:dyDescent="0.3">
      <c r="B19" s="1" t="s">
        <v>13</v>
      </c>
      <c r="C19" s="2">
        <v>2700000</v>
      </c>
      <c r="D19" s="3">
        <v>0.19</v>
      </c>
      <c r="E19" s="3">
        <v>0.11</v>
      </c>
      <c r="F19" s="2">
        <f t="shared" si="0"/>
        <v>3213000</v>
      </c>
      <c r="G19" s="2">
        <f t="shared" si="1"/>
        <v>-2403000</v>
      </c>
    </row>
    <row r="20" spans="2:7" ht="23.4" x14ac:dyDescent="0.45">
      <c r="B20" s="6" t="s">
        <v>18</v>
      </c>
      <c r="C20" s="6"/>
      <c r="D20" s="6"/>
      <c r="E20" s="6"/>
      <c r="F20" s="6"/>
      <c r="G20" s="6"/>
    </row>
    <row r="21" spans="2:7" x14ac:dyDescent="0.3">
      <c r="B21" s="4" t="s">
        <v>0</v>
      </c>
      <c r="C21" s="4" t="s">
        <v>19</v>
      </c>
      <c r="D21" s="4" t="s">
        <v>1</v>
      </c>
      <c r="E21" s="4" t="s">
        <v>2</v>
      </c>
      <c r="F21" s="4" t="s">
        <v>15</v>
      </c>
      <c r="G21" s="4" t="s">
        <v>16</v>
      </c>
    </row>
    <row r="22" spans="2:7" x14ac:dyDescent="0.3">
      <c r="B22" s="1" t="s">
        <v>20</v>
      </c>
      <c r="C22" s="2">
        <v>1800000</v>
      </c>
      <c r="D22" s="3">
        <v>0.19</v>
      </c>
      <c r="E22" s="3">
        <v>0.11</v>
      </c>
      <c r="F22" s="2">
        <f>(C22*D22)+C22</f>
        <v>2142000</v>
      </c>
      <c r="G22" s="2">
        <f>(C22*E22)-C22</f>
        <v>-1602000</v>
      </c>
    </row>
    <row r="23" spans="2:7" x14ac:dyDescent="0.3">
      <c r="B23" s="1" t="s">
        <v>21</v>
      </c>
      <c r="C23" s="2">
        <v>250000</v>
      </c>
      <c r="D23" s="3">
        <v>0.19</v>
      </c>
      <c r="E23" s="3">
        <v>0.11</v>
      </c>
      <c r="F23" s="2">
        <f>(C23*D23)+C23</f>
        <v>297500</v>
      </c>
      <c r="G23" s="2">
        <f>(C23*E23)-C23</f>
        <v>-222500</v>
      </c>
    </row>
    <row r="24" spans="2:7" x14ac:dyDescent="0.3">
      <c r="B24" s="1" t="s">
        <v>22</v>
      </c>
      <c r="C24" s="2">
        <v>1700000</v>
      </c>
      <c r="D24" s="3">
        <v>0</v>
      </c>
      <c r="E24" s="3">
        <v>0.11</v>
      </c>
      <c r="F24" s="2">
        <f>(C24*D24)+C24</f>
        <v>1700000</v>
      </c>
      <c r="G24" s="2">
        <f>(C24*E24)-C24</f>
        <v>-1513000</v>
      </c>
    </row>
    <row r="25" spans="2:7" x14ac:dyDescent="0.3">
      <c r="B25" s="1" t="s">
        <v>23</v>
      </c>
      <c r="C25" s="2">
        <v>3500000</v>
      </c>
      <c r="D25" s="3">
        <v>0.19</v>
      </c>
      <c r="E25" s="3">
        <v>0.11</v>
      </c>
      <c r="F25" s="2">
        <f>(C25*D25)+C25</f>
        <v>4165000</v>
      </c>
      <c r="G25" s="2">
        <f>(C25*E25)-C25</f>
        <v>-3115000</v>
      </c>
    </row>
    <row r="26" spans="2:7" x14ac:dyDescent="0.3">
      <c r="B26" s="1" t="s">
        <v>24</v>
      </c>
      <c r="C26" s="2">
        <v>10550000</v>
      </c>
      <c r="D26" s="3">
        <v>0.19</v>
      </c>
      <c r="E26" s="3">
        <v>0.11</v>
      </c>
      <c r="F26" s="2">
        <f>(C26*D26)+C26</f>
        <v>12554500</v>
      </c>
      <c r="G26" s="2">
        <f>(C26*E26)-C26</f>
        <v>-9389500</v>
      </c>
    </row>
    <row r="27" spans="2:7" x14ac:dyDescent="0.3">
      <c r="B27" s="1" t="s">
        <v>36</v>
      </c>
      <c r="C27" s="2">
        <v>890000</v>
      </c>
      <c r="D27" s="3">
        <v>0.19</v>
      </c>
      <c r="E27" s="3">
        <v>0.11</v>
      </c>
      <c r="F27" s="2">
        <f>(C27*D27)+C27</f>
        <v>1059100</v>
      </c>
      <c r="G27" s="2">
        <f>(C27*E27)-C27</f>
        <v>-792100</v>
      </c>
    </row>
    <row r="28" spans="2:7" x14ac:dyDescent="0.3">
      <c r="B28" s="1" t="s">
        <v>37</v>
      </c>
      <c r="C28" s="2">
        <v>990000</v>
      </c>
      <c r="D28" s="3">
        <v>0.19</v>
      </c>
      <c r="E28" s="3">
        <v>0.11</v>
      </c>
      <c r="F28" s="2">
        <f>(C28*D28)+C28</f>
        <v>1178100</v>
      </c>
      <c r="G28" s="2">
        <f>(C28*E28)-C28</f>
        <v>-881100</v>
      </c>
    </row>
    <row r="29" spans="2:7" x14ac:dyDescent="0.3">
      <c r="B29" s="1" t="s">
        <v>25</v>
      </c>
      <c r="C29" s="2">
        <v>5500000</v>
      </c>
      <c r="D29" s="3">
        <v>0.19</v>
      </c>
      <c r="E29" s="3">
        <v>0.11</v>
      </c>
      <c r="F29" s="2">
        <f>(C29*D29)+C29</f>
        <v>6545000</v>
      </c>
      <c r="G29" s="2">
        <f>(C29*E29)-C29</f>
        <v>-4895000</v>
      </c>
    </row>
    <row r="30" spans="2:7" x14ac:dyDescent="0.3">
      <c r="B30" s="1" t="s">
        <v>26</v>
      </c>
      <c r="C30" s="2">
        <v>150000</v>
      </c>
      <c r="D30" s="3">
        <v>0.19</v>
      </c>
      <c r="E30" s="3">
        <v>0.11</v>
      </c>
      <c r="F30" s="2">
        <f>(C30*D30)+C30</f>
        <v>178500</v>
      </c>
      <c r="G30" s="2">
        <f>(C30*E30)-C30</f>
        <v>-133500</v>
      </c>
    </row>
    <row r="31" spans="2:7" x14ac:dyDescent="0.3">
      <c r="B31" s="1" t="s">
        <v>27</v>
      </c>
      <c r="C31" s="2">
        <v>350000</v>
      </c>
      <c r="D31" s="3">
        <v>0.19</v>
      </c>
      <c r="E31" s="3">
        <v>0.11</v>
      </c>
      <c r="F31" s="2">
        <f>(C31*D31)+C31</f>
        <v>416500</v>
      </c>
      <c r="G31" s="2">
        <f>(C31*E31)-C31</f>
        <v>-311500</v>
      </c>
    </row>
    <row r="32" spans="2:7" x14ac:dyDescent="0.3">
      <c r="B32" s="1" t="s">
        <v>38</v>
      </c>
      <c r="C32" s="2">
        <v>2500000</v>
      </c>
      <c r="D32" s="3">
        <v>0.19</v>
      </c>
      <c r="E32" s="3">
        <v>0.11</v>
      </c>
      <c r="F32" s="2">
        <f>(C32*D32)+C32</f>
        <v>2975000</v>
      </c>
      <c r="G32" s="2">
        <f>(C32*E32)-C32</f>
        <v>-2225000</v>
      </c>
    </row>
    <row r="33" spans="2:7" x14ac:dyDescent="0.3">
      <c r="B33" s="1" t="s">
        <v>39</v>
      </c>
      <c r="C33" s="2">
        <v>550000</v>
      </c>
      <c r="D33" s="3">
        <v>0.19</v>
      </c>
      <c r="E33" s="3">
        <v>0.11</v>
      </c>
      <c r="F33" s="2">
        <f>(C33*D33)+C33</f>
        <v>654500</v>
      </c>
      <c r="G33" s="2">
        <f>(C33*E33)-C33</f>
        <v>-489500</v>
      </c>
    </row>
    <row r="34" spans="2:7" x14ac:dyDescent="0.3">
      <c r="B34" s="1" t="s">
        <v>28</v>
      </c>
      <c r="C34" s="2">
        <v>1800000</v>
      </c>
      <c r="D34" s="3">
        <v>0.19</v>
      </c>
      <c r="E34" s="3">
        <v>0.11</v>
      </c>
      <c r="F34" s="2">
        <f>(C34*D34)+C34</f>
        <v>2142000</v>
      </c>
      <c r="G34" s="2">
        <f>(C34*E34)-C34</f>
        <v>-1602000</v>
      </c>
    </row>
    <row r="35" spans="2:7" x14ac:dyDescent="0.3">
      <c r="B35" s="1" t="s">
        <v>40</v>
      </c>
      <c r="C35" s="2">
        <v>3400000</v>
      </c>
      <c r="D35" s="3">
        <v>0.19</v>
      </c>
      <c r="E35" s="3">
        <v>0.11</v>
      </c>
      <c r="F35" s="2">
        <f>(C35*D35)+C35</f>
        <v>4046000</v>
      </c>
      <c r="G35" s="2">
        <f>(C35*E35)-C35</f>
        <v>-3026000</v>
      </c>
    </row>
    <row r="36" spans="2:7" x14ac:dyDescent="0.3">
      <c r="B36" s="1" t="s">
        <v>29</v>
      </c>
      <c r="C36" s="2">
        <v>750000</v>
      </c>
      <c r="D36" s="3">
        <v>0.19</v>
      </c>
      <c r="E36" s="3">
        <v>0.11</v>
      </c>
      <c r="F36" s="2">
        <f>(C36*D36)+C36</f>
        <v>892500</v>
      </c>
      <c r="G36" s="2">
        <f>(C36*E36)-C36</f>
        <v>-667500</v>
      </c>
    </row>
    <row r="38" spans="2:7" x14ac:dyDescent="0.3">
      <c r="B38" s="5"/>
      <c r="C38" s="5"/>
      <c r="D38" s="5"/>
      <c r="E38" s="5"/>
      <c r="F38" s="5"/>
      <c r="G38" s="5"/>
    </row>
    <row r="39" spans="2:7" x14ac:dyDescent="0.3">
      <c r="B39" s="5"/>
      <c r="C39" s="5"/>
      <c r="D39" s="5"/>
      <c r="E39" s="5"/>
      <c r="F39" s="5"/>
      <c r="G39" s="5"/>
    </row>
    <row r="40" spans="2:7" x14ac:dyDescent="0.3">
      <c r="B40" s="5"/>
      <c r="C40" s="5"/>
      <c r="D40" s="5"/>
      <c r="E40" s="5"/>
      <c r="F40" s="5"/>
      <c r="G40" s="5"/>
    </row>
    <row r="41" spans="2:7" x14ac:dyDescent="0.3">
      <c r="B41" s="5"/>
      <c r="C41" s="5"/>
      <c r="D41" s="5"/>
      <c r="E41" s="5"/>
      <c r="F41" s="5"/>
      <c r="G41" s="5"/>
    </row>
    <row r="42" spans="2:7" x14ac:dyDescent="0.3">
      <c r="B42" s="5"/>
      <c r="C42" s="5"/>
      <c r="D42" s="5"/>
      <c r="E42" s="5"/>
      <c r="F42" s="5"/>
      <c r="G42" s="5"/>
    </row>
  </sheetData>
  <sheetProtection formatRows="0" deleteRows="0" selectLockedCells="1"/>
  <mergeCells count="1">
    <mergeCell ref="B20:G20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COSTOS MARKETING DIGITAL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2019-01-01T13:18:52Z</dcterms:created>
  <dcterms:modified xsi:type="dcterms:W3CDTF">2019-01-01T13:50:05Z</dcterms:modified>
</cp:coreProperties>
</file>